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 Merical\OneDrive\Desktop\"/>
    </mc:Choice>
  </mc:AlternateContent>
  <xr:revisionPtr revIDLastSave="0" documentId="8_{5A52BE39-A7F9-45D7-9D85-AA828B0D463A}" xr6:coauthVersionLast="47" xr6:coauthVersionMax="47" xr10:uidLastSave="{00000000-0000-0000-0000-000000000000}"/>
  <bookViews>
    <workbookView xWindow="11535" yWindow="30" windowWidth="15315" windowHeight="15375" firstSheet="9" activeTab="3" xr2:uid="{00000000-000D-0000-FFFF-FFFF00000000}"/>
  </bookViews>
  <sheets>
    <sheet name="Jan 17-25 2025" sheetId="2" r:id="rId1"/>
    <sheet name="Jan 26-31" sheetId="3" r:id="rId2"/>
    <sheet name="Feb 01-07" sheetId="4" r:id="rId3"/>
    <sheet name="Feb 08-14" sheetId="5" r:id="rId4"/>
    <sheet name="Feb 15-21" sheetId="6" r:id="rId5"/>
    <sheet name="Feb 22-28" sheetId="7" r:id="rId6"/>
    <sheet name="Mar 01-07" sheetId="8" r:id="rId7"/>
    <sheet name="Mar 01-07 Plus" sheetId="9" r:id="rId8"/>
    <sheet name="Mar 08-14" sheetId="10" r:id="rId9"/>
    <sheet name="Mar 08-14 Plus" sheetId="11" r:id="rId10"/>
    <sheet name="Mar 15-21" sheetId="14" r:id="rId11"/>
    <sheet name="Mar 22-28" sheetId="12" r:id="rId12"/>
    <sheet name="Mar 22-28 Plus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4" l="1"/>
  <c r="F16" i="14"/>
  <c r="D31" i="14"/>
  <c r="C37" i="14"/>
  <c r="F9" i="12"/>
  <c r="F16" i="12"/>
  <c r="D30" i="12"/>
  <c r="D38" i="12"/>
  <c r="F9" i="10"/>
  <c r="F16" i="10"/>
  <c r="D31" i="10"/>
  <c r="F9" i="8"/>
  <c r="F16" i="8"/>
  <c r="D32" i="8"/>
  <c r="D39" i="8"/>
  <c r="F9" i="7"/>
  <c r="F16" i="7"/>
  <c r="D26" i="7"/>
  <c r="F9" i="6"/>
  <c r="F16" i="6"/>
  <c r="D31" i="6"/>
  <c r="C37" i="6"/>
  <c r="F9" i="5"/>
  <c r="F16" i="5"/>
  <c r="D29" i="5"/>
  <c r="C35" i="5"/>
  <c r="F9" i="4"/>
  <c r="F16" i="4"/>
  <c r="E27" i="4"/>
  <c r="F9" i="3"/>
  <c r="F16" i="3"/>
  <c r="F16" i="2"/>
</calcChain>
</file>

<file path=xl/sharedStrings.xml><?xml version="1.0" encoding="utf-8"?>
<sst xmlns="http://schemas.openxmlformats.org/spreadsheetml/2006/main" count="331" uniqueCount="94">
  <si>
    <t>WEEKLY STATEMENT OF ACCOUNTS</t>
  </si>
  <si>
    <t>Total Deposits to Accounts (Telco &amp; IPM)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</si>
  <si>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</si>
  <si>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</si>
  <si>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</si>
  <si>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</si>
  <si>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</si>
  <si>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Total Bank Balance</t>
  </si>
  <si>
    <t>01/17/25 - 01/25/25</t>
  </si>
  <si>
    <t>01/26/25 - 01/31/25</t>
  </si>
  <si>
    <t>Vendor Pymt</t>
  </si>
  <si>
    <t>Google Suite</t>
  </si>
  <si>
    <t>Postage</t>
  </si>
  <si>
    <t>Chad Wyle</t>
  </si>
  <si>
    <t>Payroll &amp; Related Charges</t>
  </si>
  <si>
    <t>Disbursements</t>
  </si>
  <si>
    <t>Water</t>
  </si>
  <si>
    <t>Maintenance</t>
  </si>
  <si>
    <t>Payroll Summary for Pay Period Ending 02/07/25</t>
  </si>
  <si>
    <t>Ron Epperson</t>
  </si>
  <si>
    <t>NC Dept of Revenue</t>
  </si>
  <si>
    <t>Roy Knopp</t>
  </si>
  <si>
    <t>Payroll - ADP Fees</t>
  </si>
  <si>
    <t>Environmental Process Solutions</t>
  </si>
  <si>
    <t>Rutherford Electric</t>
  </si>
  <si>
    <t>Monthly Mgmt Fee</t>
  </si>
  <si>
    <t>02/08/25 - 02/14/25</t>
  </si>
  <si>
    <t>Payroll Summary for Pay Period Ending 02/16/25</t>
  </si>
  <si>
    <t>Tractor Repairs</t>
  </si>
  <si>
    <t>Tractor Payment</t>
  </si>
  <si>
    <t>Locks for Back Gate</t>
  </si>
  <si>
    <t>Spectrum</t>
  </si>
  <si>
    <t xml:space="preserve">Payroll </t>
  </si>
  <si>
    <t>Republic Services (Trash Pickup)</t>
  </si>
  <si>
    <t>Central Insurance</t>
  </si>
  <si>
    <t>WaterTech Labs (3 Mo)</t>
  </si>
  <si>
    <t>02/15/25 - 02/21/25</t>
  </si>
  <si>
    <t>Equipment Repairs</t>
  </si>
  <si>
    <t>Payroll Expense - ADP</t>
  </si>
  <si>
    <t>02/22/25 - 02/28/25</t>
  </si>
  <si>
    <t>Water/Waste Water</t>
  </si>
  <si>
    <t>Payroll Expense</t>
  </si>
  <si>
    <t>IPM Admin Fee</t>
  </si>
  <si>
    <t>ACH Return - Terry Radford</t>
  </si>
  <si>
    <t>IPM Mgmt Fee</t>
  </si>
  <si>
    <t>MacIntosh Law Firm</t>
  </si>
  <si>
    <t>Lowes</t>
  </si>
  <si>
    <t>Goggle Suite</t>
  </si>
  <si>
    <t>Best Buy</t>
  </si>
  <si>
    <t>Harry Reed</t>
  </si>
  <si>
    <t>AT &amp; T - Final Bill</t>
  </si>
  <si>
    <t>03/01/25 - 03/07/25</t>
  </si>
  <si>
    <t>DEBIT ACH RTN 3725 TERRY RADFORD</t>
  </si>
  <si>
    <t>Debit</t>
  </si>
  <si>
    <t>DEPOSIT</t>
  </si>
  <si>
    <t>Credit</t>
  </si>
  <si>
    <t>ACH DEBIT Pine Mountain La Vendor Pay 250307 52108</t>
  </si>
  <si>
    <t>ACH DEPOSIT Pine Mountain La ASSN DUES 250306 344</t>
  </si>
  <si>
    <t>ACH DEBIT ADP WAGE PAY WAGE PAY 250306 758074478578BDD</t>
  </si>
  <si>
    <t>ACH DEBIT ADP Tax ADP Tax 250306 LWBDD 030705A01</t>
  </si>
  <si>
    <t>ACH DEPOSIT Pine Mountain La OnlinePay 250305 176976</t>
  </si>
  <si>
    <t>ACH DEBIT Pine Mountain La Vendor Pay 250305 51979</t>
  </si>
  <si>
    <t>ACH DEPOSIT Pine Mountain La OnlinePay 250304 176873</t>
  </si>
  <si>
    <t>ACH DEPOSIT AIBILLPAYMC BILLPAY 250304 344</t>
  </si>
  <si>
    <t xml:space="preserve">Lowes </t>
  </si>
  <si>
    <t>ACH DEPOSIT ADP Tax ADP Tax 250303 LWBDD 0419355VV</t>
  </si>
  <si>
    <t>GOOGLE *GSUITE.PINE MOUNTAIN VIEW CA</t>
  </si>
  <si>
    <t>Withdrawal #332833</t>
  </si>
  <si>
    <t>BEST BUY 00 1884 CATAWBA VALLEY HICKORY NC Date 03/01/25 666189 5732</t>
  </si>
  <si>
    <t>Withdrawal MC DEBIT</t>
  </si>
  <si>
    <t>For payment to Clear Electric for pump on North Ridge</t>
  </si>
  <si>
    <t>Deposit Transfer From Share 01</t>
  </si>
  <si>
    <t>Deposit by Check</t>
  </si>
  <si>
    <t>Withdrawal #251161  USPS PO 36523206 320 SANFORD DR MORGANTON NC</t>
  </si>
  <si>
    <t>CHK#2110 - Harry Reed</t>
  </si>
  <si>
    <t>CHK#2106 - Credence Resource Mgmt</t>
  </si>
  <si>
    <t>CHK#2107 - AT &amp; T Mobility</t>
  </si>
  <si>
    <t>TELCO Checking</t>
  </si>
  <si>
    <t>Withdrawal Transfer To Share 15</t>
  </si>
  <si>
    <t>TELCO Savings</t>
  </si>
  <si>
    <t>West End Sales</t>
  </si>
  <si>
    <t>Burke County Tax</t>
  </si>
  <si>
    <t>Clear Electric</t>
  </si>
  <si>
    <t>Brian Rieper  (Reimbursement)</t>
  </si>
  <si>
    <t>QuickBooks</t>
  </si>
  <si>
    <t>03/08/25 - 03/14/25</t>
  </si>
  <si>
    <t>Admin Fee</t>
  </si>
  <si>
    <t>IPM Monthly Admin Fee</t>
  </si>
  <si>
    <t>Water Tec Laboratories</t>
  </si>
  <si>
    <t>Ruth Robertson</t>
  </si>
  <si>
    <t>BP Station</t>
  </si>
  <si>
    <t>Amazon</t>
  </si>
  <si>
    <t>KDT Servcie Technology</t>
  </si>
  <si>
    <t>03/22/25 - 03/28/25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</si>
</sst>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4"/>
      <name val="Calibri"/>
      <family val="2"/>
    </font>
    <font>
      <b/>
      <sz val="11"/>
      <color rgb="FFC00000"/>
      <name val="Calibri"/>
      <family val="2"/>
    </font>
    <font>
      <u/>
      <sz val="11"/>
      <name val="Calibri"/>
      <family val="2"/>
    </font>
    <font>
      <u val="singleAccounting"/>
      <sz val="11"/>
      <name val="Calibri"/>
      <family val="2"/>
    </font>
    <font>
      <b/>
      <sz val="11"/>
      <color rgb="FFFF0000"/>
      <name val="Calibri"/>
      <family val="2"/>
    </font>
    <font>
      <sz val="10"/>
      <color rgb="FF4C4C4C"/>
      <name val="Arial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u/>
      <sz val="11"/>
      <color theme="10"/>
      <name val="Calibri"/>
      <family val="2"/>
    </font>
    <font>
      <sz val="12"/>
      <color rgb="FF14892C"/>
      <name val="Segoe UI"/>
      <family val="2"/>
    </font>
    <font>
      <b/>
      <sz val="12"/>
      <color rgb="FF333333"/>
      <name val="Segoe UI"/>
      <family val="2"/>
    </font>
    <font>
      <sz val="2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1" xfId="1" applyFont="1" applyBorder="1"/>
    <xf numFmtId="44" fontId="0" fillId="0" borderId="2" xfId="1" applyFont="1" applyBorder="1"/>
    <xf numFmtId="0" fontId="1" fillId="0" borderId="0" xfId="0" applyFont="1"/>
    <xf numFmtId="44" fontId="1" fillId="0" borderId="1" xfId="1" applyFont="1" applyBorder="1"/>
    <xf numFmtId="44" fontId="5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1" fillId="0" borderId="0" xfId="1" applyFont="1"/>
    <xf numFmtId="44" fontId="6" fillId="0" borderId="0" xfId="1" applyFont="1"/>
    <xf numFmtId="44" fontId="7" fillId="0" borderId="0" xfId="1" applyFont="1"/>
    <xf numFmtId="44" fontId="8" fillId="0" borderId="0" xfId="1" applyFont="1"/>
    <xf numFmtId="44" fontId="0" fillId="0" borderId="0" xfId="1" applyFont="1" applyBorder="1"/>
    <xf numFmtId="44" fontId="0" fillId="0" borderId="3" xfId="1" applyFont="1" applyBorder="1"/>
    <xf numFmtId="8" fontId="9" fillId="2" borderId="4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14" fontId="9" fillId="2" borderId="4" xfId="0" applyNumberFormat="1" applyFont="1" applyFill="1" applyBorder="1" applyAlignment="1">
      <alignment vertical="center" wrapText="1"/>
    </xf>
    <xf numFmtId="8" fontId="9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14" fontId="9" fillId="0" borderId="4" xfId="0" applyNumberFormat="1" applyFont="1" applyBorder="1" applyAlignment="1">
      <alignment vertical="center" wrapText="1"/>
    </xf>
    <xf numFmtId="8" fontId="10" fillId="2" borderId="5" xfId="0" applyNumberFormat="1" applyFont="1" applyFill="1" applyBorder="1" applyAlignment="1">
      <alignment vertical="center" wrapText="1"/>
    </xf>
    <xf numFmtId="8" fontId="11" fillId="2" borderId="5" xfId="0" applyNumberFormat="1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4" fontId="10" fillId="2" borderId="5" xfId="0" applyNumberFormat="1" applyFont="1" applyFill="1" applyBorder="1" applyAlignment="1">
      <alignment vertical="center" wrapText="1"/>
    </xf>
    <xf numFmtId="0" fontId="12" fillId="2" borderId="5" xfId="2" applyFill="1" applyBorder="1" applyAlignment="1">
      <alignment vertical="center" wrapText="1"/>
    </xf>
    <xf numFmtId="8" fontId="13" fillId="2" borderId="5" xfId="0" applyNumberFormat="1" applyFont="1" applyFill="1" applyBorder="1" applyAlignment="1">
      <alignment vertical="center" wrapText="1"/>
    </xf>
    <xf numFmtId="8" fontId="10" fillId="2" borderId="5" xfId="0" applyNumberFormat="1" applyFont="1" applyFill="1" applyBorder="1" applyAlignment="1">
      <alignment vertical="center" wrapText="1"/>
    </xf>
    <xf numFmtId="8" fontId="13" fillId="2" borderId="5" xfId="0" applyNumberFormat="1" applyFont="1" applyFill="1" applyBorder="1" applyAlignment="1">
      <alignment vertical="center" wrapText="1"/>
    </xf>
    <xf numFmtId="14" fontId="10" fillId="2" borderId="5" xfId="0" applyNumberFormat="1" applyFont="1" applyFill="1" applyBorder="1" applyAlignment="1">
      <alignment vertical="center" wrapText="1"/>
    </xf>
    <xf numFmtId="0" fontId="12" fillId="2" borderId="5" xfId="2" applyFill="1" applyBorder="1" applyAlignment="1">
      <alignment vertical="center" wrapText="1"/>
    </xf>
    <xf numFmtId="8" fontId="10" fillId="0" borderId="5" xfId="0" applyNumberFormat="1" applyFont="1" applyBorder="1" applyAlignment="1">
      <alignment vertical="center" wrapText="1"/>
    </xf>
    <xf numFmtId="8" fontId="11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4" fontId="10" fillId="0" borderId="5" xfId="0" applyNumberFormat="1" applyFont="1" applyBorder="1" applyAlignment="1">
      <alignment vertical="center" wrapText="1"/>
    </xf>
    <xf numFmtId="0" fontId="12" fillId="0" borderId="5" xfId="2" applyFill="1" applyBorder="1" applyAlignment="1">
      <alignment vertical="center" wrapText="1"/>
    </xf>
    <xf numFmtId="8" fontId="11" fillId="2" borderId="5" xfId="0" applyNumberFormat="1" applyFont="1" applyFill="1" applyBorder="1" applyAlignment="1">
      <alignment vertical="center" wrapText="1"/>
    </xf>
    <xf numFmtId="8" fontId="14" fillId="2" borderId="5" xfId="0" applyNumberFormat="1" applyFont="1" applyFill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15" fillId="0" borderId="0" xfId="0" applyFont="1"/>
    <xf numFmtId="8" fontId="14" fillId="3" borderId="5" xfId="0" applyNumberFormat="1" applyFont="1" applyFill="1" applyBorder="1" applyAlignment="1">
      <alignment vertical="center" wrapText="1"/>
    </xf>
    <xf numFmtId="8" fontId="11" fillId="3" borderId="5" xfId="0" applyNumberFormat="1" applyFont="1" applyFill="1" applyBorder="1" applyAlignment="1">
      <alignment vertical="center" wrapText="1"/>
    </xf>
    <xf numFmtId="14" fontId="10" fillId="3" borderId="5" xfId="0" applyNumberFormat="1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33375" cy="142875"/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C7BC66-9D99-408F-8F31-64F67A07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33375" cy="142875"/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881F455E-A79B-46BC-82AE-76CA74AB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33375" cy="142875"/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5BE6EED0-EF59-4756-9965-8393B201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33375" cy="142875"/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5743BA9D-2A9B-4D9A-9D1B-74F90F17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333375" cy="142875"/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1BBCAF0A-A61F-4625-8547-9DD54A24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6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33375" cy="142875"/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14E6A4-5680-4403-A48F-DED3DE80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33375" cy="142875"/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2B33694C-D758-48FD-8486-CF2D33268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33375" cy="142875"/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E2492406-D335-49B5-8DED-89CE1ED2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33375" cy="142875"/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4B70AE3-B9C8-4BFC-81AE-7E79E5B2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333375" cy="142875"/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F33CFC84-58B3-4D64-8961-D1E4B56C3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6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33375" cy="142875"/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FB68A2-0B39-49DF-A41C-28CBB16D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33375" cy="142875"/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E231186E-D072-4A8B-B575-C4721E49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33375" cy="142875"/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64FB7F2E-E326-43E5-B14E-09A73413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33375" cy="142875"/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7F226676-24DB-40F9-B4BD-9AC3F7CB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333375" cy="142875"/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2B93F48E-6CEC-4F0F-9E3F-26A04D2D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60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10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DBF4-26F1-49F4-801E-A92913B08DE2}">
  <dimension ref="A2:H21"/>
  <sheetViews>
    <sheetView workbookViewId="0">
      <selection activeCell="C38" sqref="C38"/>
    </sheetView>
  </sheetViews>
  <sheetFormatPr defaultRowHeight="15" x14ac:dyDescent="0.25"/>
  <cols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8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2040.32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7168.66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7">
        <v>5128.34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47076.24</v>
      </c>
    </row>
    <row r="13" spans="1:8" x14ac:dyDescent="0.25">
      <c r="A13" s="1" t="s">
        <v>5</v>
      </c>
      <c r="F13" s="2">
        <v>3825.36</v>
      </c>
    </row>
    <row r="14" spans="1:8" x14ac:dyDescent="0.25">
      <c r="A14" s="1" t="s">
        <v>6</v>
      </c>
      <c r="F14" s="4">
        <v>18320.490000000002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69222.09</v>
      </c>
    </row>
    <row r="17" spans="6:6" ht="15.75" thickTop="1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3761-B188-40A7-9162-724026D1E039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46" t="s">
        <v>79</v>
      </c>
    </row>
    <row r="4" spans="1:7" x14ac:dyDescent="0.25">
      <c r="A4" s="44"/>
      <c r="B4" s="44"/>
      <c r="C4" s="49">
        <v>45719</v>
      </c>
      <c r="D4" s="44"/>
      <c r="E4" s="44"/>
      <c r="F4" s="44"/>
      <c r="G4" s="44"/>
    </row>
    <row r="5" spans="1:7" ht="51.75" x14ac:dyDescent="0.25">
      <c r="A5" s="50" t="s">
        <v>78</v>
      </c>
      <c r="B5" s="50" t="s">
        <v>70</v>
      </c>
      <c r="C5" s="49"/>
      <c r="D5" s="44"/>
      <c r="E5" s="44"/>
      <c r="F5" s="48">
        <v>-20000</v>
      </c>
      <c r="G5" s="47">
        <v>27091.65</v>
      </c>
    </row>
    <row r="6" spans="1:7" x14ac:dyDescent="0.25">
      <c r="A6" s="44"/>
      <c r="B6" s="44"/>
      <c r="C6" s="44"/>
      <c r="D6" s="44"/>
      <c r="E6" s="44"/>
      <c r="F6" s="48"/>
      <c r="G6" s="47"/>
    </row>
    <row r="8" spans="1:7" ht="26.25" x14ac:dyDescent="0.4">
      <c r="A8" s="46" t="s">
        <v>77</v>
      </c>
    </row>
    <row r="9" spans="1:7" x14ac:dyDescent="0.25">
      <c r="E9" s="45"/>
    </row>
    <row r="10" spans="1:7" ht="17.25" x14ac:dyDescent="0.25">
      <c r="A10" s="44"/>
      <c r="B10" s="44"/>
      <c r="C10" s="35">
        <v>45722</v>
      </c>
      <c r="D10" s="29" t="s">
        <v>76</v>
      </c>
      <c r="E10" s="29">
        <v>2107</v>
      </c>
      <c r="F10" s="42">
        <v>-311.70999999999998</v>
      </c>
      <c r="G10" s="43">
        <v>25138.68</v>
      </c>
    </row>
    <row r="11" spans="1:7" ht="17.25" x14ac:dyDescent="0.25">
      <c r="A11" s="36"/>
      <c r="B11" s="29"/>
      <c r="C11" s="35">
        <v>45722</v>
      </c>
      <c r="D11" s="29" t="s">
        <v>75</v>
      </c>
      <c r="E11" s="29">
        <v>2106</v>
      </c>
      <c r="F11" s="42">
        <v>-177.96</v>
      </c>
      <c r="G11" s="33">
        <v>25450.39</v>
      </c>
    </row>
    <row r="12" spans="1:7" ht="17.25" x14ac:dyDescent="0.25">
      <c r="A12" s="36"/>
      <c r="B12" s="29"/>
      <c r="C12" s="35">
        <v>45720</v>
      </c>
      <c r="D12" s="29" t="s">
        <v>74</v>
      </c>
      <c r="E12" s="29">
        <v>2110</v>
      </c>
      <c r="F12" s="42">
        <v>-1629.66</v>
      </c>
      <c r="G12" s="33">
        <v>25628.35</v>
      </c>
    </row>
    <row r="13" spans="1:7" ht="34.5" x14ac:dyDescent="0.25">
      <c r="A13" s="41"/>
      <c r="B13" s="39"/>
      <c r="C13" s="40"/>
      <c r="D13" s="39" t="s">
        <v>73</v>
      </c>
      <c r="E13" s="39"/>
      <c r="F13" s="38"/>
      <c r="G13" s="37"/>
    </row>
    <row r="14" spans="1:7" ht="17.25" x14ac:dyDescent="0.25">
      <c r="A14" s="36"/>
      <c r="B14" s="29"/>
      <c r="C14" s="35">
        <v>45720</v>
      </c>
      <c r="D14" s="29" t="s">
        <v>72</v>
      </c>
      <c r="E14" s="29"/>
      <c r="F14" s="34">
        <v>107.5</v>
      </c>
      <c r="G14" s="33">
        <v>27267.97</v>
      </c>
    </row>
    <row r="15" spans="1:7" ht="17.25" x14ac:dyDescent="0.25">
      <c r="A15" s="31"/>
      <c r="B15" s="28"/>
      <c r="C15" s="30">
        <v>45719</v>
      </c>
      <c r="D15" s="29" t="s">
        <v>71</v>
      </c>
      <c r="E15" s="28"/>
      <c r="F15" s="32">
        <v>20000</v>
      </c>
      <c r="G15" s="26">
        <v>27160.47</v>
      </c>
    </row>
    <row r="16" spans="1:7" ht="34.5" x14ac:dyDescent="0.25">
      <c r="A16" s="31"/>
      <c r="B16" s="28"/>
      <c r="C16" s="30"/>
      <c r="D16" s="29" t="s">
        <v>70</v>
      </c>
      <c r="E16" s="28"/>
      <c r="F16" s="32"/>
      <c r="G16" s="26"/>
    </row>
    <row r="17" spans="1:7" ht="17.25" x14ac:dyDescent="0.25">
      <c r="A17" s="31"/>
      <c r="B17" s="28"/>
      <c r="C17" s="30">
        <v>45718</v>
      </c>
      <c r="D17" s="29" t="s">
        <v>69</v>
      </c>
      <c r="E17" s="28"/>
      <c r="F17" s="27">
        <v>-67.400000000000006</v>
      </c>
      <c r="G17" s="26">
        <v>7160.47</v>
      </c>
    </row>
    <row r="18" spans="1:7" ht="34.5" x14ac:dyDescent="0.25">
      <c r="A18" s="31"/>
      <c r="B18" s="28"/>
      <c r="C18" s="30"/>
      <c r="D18" s="29" t="s">
        <v>68</v>
      </c>
      <c r="E18" s="28"/>
      <c r="F18" s="27"/>
      <c r="G18" s="26"/>
    </row>
    <row r="19" spans="1:7" ht="17.25" x14ac:dyDescent="0.25">
      <c r="A19" s="31"/>
      <c r="B19" s="28"/>
      <c r="C19" s="30">
        <v>45717</v>
      </c>
      <c r="D19" s="29" t="s">
        <v>67</v>
      </c>
      <c r="E19" s="28"/>
      <c r="F19" s="27">
        <v>-54</v>
      </c>
      <c r="G19" s="26">
        <v>7227.87</v>
      </c>
    </row>
    <row r="20" spans="1:7" ht="17.25" x14ac:dyDescent="0.25">
      <c r="A20" s="31"/>
      <c r="B20" s="28"/>
      <c r="C20" s="30"/>
      <c r="D20" s="29" t="s">
        <v>66</v>
      </c>
      <c r="E20" s="28"/>
      <c r="F20" s="27"/>
      <c r="G20" s="26"/>
    </row>
    <row r="24" spans="1:7" ht="15.75" thickBot="1" x14ac:dyDescent="0.3"/>
    <row r="25" spans="1:7" ht="26.25" thickBot="1" x14ac:dyDescent="0.3">
      <c r="A25" s="20">
        <v>45719</v>
      </c>
      <c r="B25" s="19"/>
      <c r="C25" s="18" t="s">
        <v>55</v>
      </c>
      <c r="D25" s="18" t="s">
        <v>65</v>
      </c>
      <c r="E25" s="17">
        <v>0</v>
      </c>
      <c r="F25" s="16">
        <v>90.15</v>
      </c>
    </row>
    <row r="26" spans="1:7" ht="15.75" thickBot="1" x14ac:dyDescent="0.3">
      <c r="A26" s="20">
        <v>45719</v>
      </c>
      <c r="B26" s="19"/>
      <c r="C26" s="18" t="s">
        <v>53</v>
      </c>
      <c r="D26" s="18" t="s">
        <v>64</v>
      </c>
      <c r="E26" s="17">
        <v>100016</v>
      </c>
      <c r="F26" s="16">
        <v>-221.21</v>
      </c>
    </row>
    <row r="27" spans="1:7" ht="15.75" thickBot="1" x14ac:dyDescent="0.3">
      <c r="A27" s="20">
        <v>45719</v>
      </c>
      <c r="B27" s="19"/>
      <c r="C27" s="18" t="s">
        <v>53</v>
      </c>
      <c r="D27" s="18" t="s">
        <v>64</v>
      </c>
      <c r="E27" s="17">
        <v>100017</v>
      </c>
      <c r="F27" s="16">
        <v>-157.63999999999999</v>
      </c>
    </row>
    <row r="28" spans="1:7" ht="15.75" thickBot="1" x14ac:dyDescent="0.3">
      <c r="A28" s="20">
        <v>45719</v>
      </c>
      <c r="B28" s="19"/>
      <c r="C28" s="18" t="s">
        <v>53</v>
      </c>
      <c r="D28" s="18" t="s">
        <v>64</v>
      </c>
      <c r="E28" s="17">
        <v>100018</v>
      </c>
      <c r="F28" s="16">
        <v>-321.70999999999998</v>
      </c>
    </row>
    <row r="29" spans="1:7" ht="15.75" thickBot="1" x14ac:dyDescent="0.3">
      <c r="A29" s="20">
        <v>45719</v>
      </c>
      <c r="B29" s="19"/>
      <c r="C29" s="18" t="s">
        <v>53</v>
      </c>
      <c r="D29" s="18" t="s">
        <v>64</v>
      </c>
      <c r="E29" s="17">
        <v>100019</v>
      </c>
      <c r="F29" s="16">
        <v>-44.6</v>
      </c>
    </row>
    <row r="30" spans="1:7" ht="15.75" thickBot="1" x14ac:dyDescent="0.3">
      <c r="A30" s="20">
        <v>45719</v>
      </c>
      <c r="B30" s="19"/>
      <c r="C30" s="18" t="s">
        <v>55</v>
      </c>
      <c r="D30" s="18" t="s">
        <v>54</v>
      </c>
      <c r="E30" s="17">
        <v>0</v>
      </c>
      <c r="F30" s="16">
        <v>388.52</v>
      </c>
    </row>
    <row r="31" spans="1:7" ht="15.75" thickBot="1" x14ac:dyDescent="0.3">
      <c r="A31" s="20">
        <v>45720</v>
      </c>
      <c r="B31" s="19"/>
      <c r="C31" s="18" t="s">
        <v>55</v>
      </c>
      <c r="D31" s="18" t="s">
        <v>63</v>
      </c>
      <c r="E31" s="17">
        <v>0</v>
      </c>
      <c r="F31" s="16">
        <v>143.06</v>
      </c>
    </row>
    <row r="32" spans="1:7" ht="15.75" thickBot="1" x14ac:dyDescent="0.3">
      <c r="A32" s="20">
        <v>45720</v>
      </c>
      <c r="B32" s="19"/>
      <c r="C32" s="18" t="s">
        <v>55</v>
      </c>
      <c r="D32" s="18" t="s">
        <v>62</v>
      </c>
      <c r="E32" s="17">
        <v>0</v>
      </c>
      <c r="F32" s="16">
        <v>438.06</v>
      </c>
    </row>
    <row r="33" spans="1:6" ht="15.75" thickBot="1" x14ac:dyDescent="0.3">
      <c r="A33" s="20">
        <v>45720</v>
      </c>
      <c r="B33" s="19"/>
      <c r="C33" s="18" t="s">
        <v>53</v>
      </c>
      <c r="D33" s="18" t="s">
        <v>45</v>
      </c>
      <c r="E33" s="17">
        <v>100022</v>
      </c>
      <c r="F33" s="16">
        <v>-108</v>
      </c>
    </row>
    <row r="34" spans="1:6" ht="15.75" thickBot="1" x14ac:dyDescent="0.3">
      <c r="A34" s="20">
        <v>45721</v>
      </c>
      <c r="B34" s="19"/>
      <c r="C34" s="18" t="s">
        <v>53</v>
      </c>
      <c r="D34" s="18" t="s">
        <v>61</v>
      </c>
      <c r="E34" s="17">
        <v>0</v>
      </c>
      <c r="F34" s="16">
        <v>-140.71</v>
      </c>
    </row>
    <row r="35" spans="1:6" ht="15.75" thickBot="1" x14ac:dyDescent="0.3">
      <c r="A35" s="20">
        <v>45721</v>
      </c>
      <c r="B35" s="19"/>
      <c r="C35" s="18" t="s">
        <v>55</v>
      </c>
      <c r="D35" s="18" t="s">
        <v>60</v>
      </c>
      <c r="E35" s="17">
        <v>0</v>
      </c>
      <c r="F35" s="16">
        <v>327.62</v>
      </c>
    </row>
    <row r="36" spans="1:6" ht="15.75" thickBot="1" x14ac:dyDescent="0.3">
      <c r="A36" s="25">
        <v>45722</v>
      </c>
      <c r="B36" s="24"/>
      <c r="C36" s="23" t="s">
        <v>53</v>
      </c>
      <c r="D36" s="23" t="s">
        <v>59</v>
      </c>
      <c r="E36" s="22">
        <v>0</v>
      </c>
      <c r="F36" s="21">
        <v>-583.04</v>
      </c>
    </row>
    <row r="37" spans="1:6" ht="26.25" thickBot="1" x14ac:dyDescent="0.3">
      <c r="A37" s="20">
        <v>45722</v>
      </c>
      <c r="B37" s="19"/>
      <c r="C37" s="18" t="s">
        <v>53</v>
      </c>
      <c r="D37" s="18" t="s">
        <v>58</v>
      </c>
      <c r="E37" s="17">
        <v>0</v>
      </c>
      <c r="F37" s="16">
        <v>-2328.56</v>
      </c>
    </row>
    <row r="38" spans="1:6" ht="15.75" thickBot="1" x14ac:dyDescent="0.3">
      <c r="A38" s="20">
        <v>45722</v>
      </c>
      <c r="B38" s="19"/>
      <c r="C38" s="18" t="s">
        <v>55</v>
      </c>
      <c r="D38" s="18" t="s">
        <v>57</v>
      </c>
      <c r="E38" s="17">
        <v>0</v>
      </c>
      <c r="F38" s="16">
        <v>35.56</v>
      </c>
    </row>
    <row r="39" spans="1:6" ht="15.75" thickBot="1" x14ac:dyDescent="0.3">
      <c r="A39" s="20">
        <v>45722</v>
      </c>
      <c r="B39" s="19"/>
      <c r="C39" s="18" t="s">
        <v>55</v>
      </c>
      <c r="D39" s="18" t="s">
        <v>54</v>
      </c>
      <c r="E39" s="17">
        <v>0</v>
      </c>
      <c r="F39" s="16">
        <v>299.54000000000002</v>
      </c>
    </row>
    <row r="40" spans="1:6" ht="15.75" thickBot="1" x14ac:dyDescent="0.3">
      <c r="A40" s="20">
        <v>45723</v>
      </c>
      <c r="B40" s="19"/>
      <c r="C40" s="18" t="s">
        <v>53</v>
      </c>
      <c r="D40" s="18" t="s">
        <v>56</v>
      </c>
      <c r="E40" s="17">
        <v>0</v>
      </c>
      <c r="F40" s="16">
        <v>-650</v>
      </c>
    </row>
    <row r="41" spans="1:6" ht="15.75" thickBot="1" x14ac:dyDescent="0.3">
      <c r="A41" s="20">
        <v>45723</v>
      </c>
      <c r="B41" s="19"/>
      <c r="C41" s="18" t="s">
        <v>55</v>
      </c>
      <c r="D41" s="18" t="s">
        <v>54</v>
      </c>
      <c r="E41" s="17">
        <v>0</v>
      </c>
      <c r="F41" s="16">
        <v>350</v>
      </c>
    </row>
    <row r="42" spans="1:6" x14ac:dyDescent="0.25">
      <c r="A42" s="20">
        <v>45723</v>
      </c>
      <c r="B42" s="19"/>
      <c r="C42" s="18" t="s">
        <v>53</v>
      </c>
      <c r="D42" s="18" t="s">
        <v>52</v>
      </c>
      <c r="E42" s="17">
        <v>0</v>
      </c>
      <c r="F42" s="16">
        <v>-35.56</v>
      </c>
    </row>
  </sheetData>
  <mergeCells count="21">
    <mergeCell ref="G15:G16"/>
    <mergeCell ref="B17:B18"/>
    <mergeCell ref="C17:C18"/>
    <mergeCell ref="E17:E18"/>
    <mergeCell ref="F17:F18"/>
    <mergeCell ref="G17:G18"/>
    <mergeCell ref="A15:A16"/>
    <mergeCell ref="B15:B16"/>
    <mergeCell ref="C15:C16"/>
    <mergeCell ref="E15:E16"/>
    <mergeCell ref="F15:F16"/>
    <mergeCell ref="C4:C5"/>
    <mergeCell ref="F5:F6"/>
    <mergeCell ref="G5:G6"/>
    <mergeCell ref="A19:A20"/>
    <mergeCell ref="B19:B20"/>
    <mergeCell ref="C19:C20"/>
    <mergeCell ref="E19:E20"/>
    <mergeCell ref="F19:F20"/>
    <mergeCell ref="G19:G20"/>
    <mergeCell ref="A17:A18"/>
  </mergeCells>
  <hyperlinks>
    <hyperlink ref="A11" r:id="rId1" display="https://telcocommunitycu.financialhost.org/" xr:uid="{9FD8005D-D6FD-4183-B13C-A25724F3D0BD}"/>
    <hyperlink ref="A12" r:id="rId2" display="https://telcocommunitycu.financialhost.org/" xr:uid="{402152C8-74D0-4A95-A269-08789AD0611A}"/>
    <hyperlink ref="A14" r:id="rId3" display="https://telcocommunitycu.financialhost.org/" xr:uid="{6818506B-6A13-438D-AE19-C67AF5472490}"/>
    <hyperlink ref="A15" r:id="rId4" display="https://telcocommunitycu.financialhost.org/" xr:uid="{F6A7D677-506D-4133-864E-B59D4FEB2E3C}"/>
    <hyperlink ref="A17" r:id="rId5" display="https://telcocommunitycu.financialhost.org/" xr:uid="{9636A962-12D8-416B-8789-5A38EF8FE190}"/>
    <hyperlink ref="A19" r:id="rId6" display="https://telcocommunitycu.financialhost.org/" xr:uid="{3AD83AC2-4C3D-4970-9DAA-E605A314F47E}"/>
  </hyperlinks>
  <pageMargins left="0.7" right="0.7" top="0.75" bottom="0.75" header="0.3" footer="0.3"/>
  <pageSetup scale="55" orientation="landscape" r:id="rId7"/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8513-9F59-406B-9ADB-5398F4DD936C}">
  <dimension ref="A2:H38"/>
  <sheetViews>
    <sheetView workbookViewId="0">
      <selection activeCell="C43" sqref="C43"/>
    </sheetView>
  </sheetViews>
  <sheetFormatPr defaultRowHeight="15" x14ac:dyDescent="0.25"/>
  <cols>
    <col min="3" max="3" width="12.5703125" customWidth="1"/>
    <col min="4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36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5962.59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8731.5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3">
        <f>F5-F7</f>
        <v>-2768.91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47084.43</v>
      </c>
    </row>
    <row r="13" spans="1:8" x14ac:dyDescent="0.25">
      <c r="A13" s="1" t="s">
        <v>5</v>
      </c>
      <c r="F13" s="2">
        <v>7212.75</v>
      </c>
    </row>
    <row r="14" spans="1:8" x14ac:dyDescent="0.25">
      <c r="A14" s="1" t="s">
        <v>6</v>
      </c>
      <c r="F14" s="4">
        <v>9381.49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63678.67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35</v>
      </c>
      <c r="D22" s="2">
        <v>1483</v>
      </c>
    </row>
    <row r="23" spans="1:6" x14ac:dyDescent="0.25">
      <c r="A23" s="1" t="s">
        <v>34</v>
      </c>
      <c r="D23" s="2">
        <v>1820.33</v>
      </c>
    </row>
    <row r="24" spans="1:6" x14ac:dyDescent="0.25">
      <c r="A24" s="1" t="s">
        <v>33</v>
      </c>
      <c r="D24" s="2">
        <v>1193.17</v>
      </c>
    </row>
    <row r="25" spans="1:6" x14ac:dyDescent="0.25">
      <c r="A25" s="1" t="s">
        <v>32</v>
      </c>
      <c r="D25" s="2">
        <v>3125.84</v>
      </c>
    </row>
    <row r="26" spans="1:6" x14ac:dyDescent="0.25">
      <c r="A26" s="1" t="s">
        <v>31</v>
      </c>
      <c r="D26" s="2">
        <v>209.96</v>
      </c>
    </row>
    <row r="27" spans="1:6" x14ac:dyDescent="0.25">
      <c r="A27" s="1" t="s">
        <v>12</v>
      </c>
      <c r="D27" s="2">
        <v>9.68</v>
      </c>
    </row>
    <row r="28" spans="1:6" x14ac:dyDescent="0.25">
      <c r="A28" s="1" t="s">
        <v>30</v>
      </c>
      <c r="D28" s="2">
        <v>66.19</v>
      </c>
    </row>
    <row r="29" spans="1:6" x14ac:dyDescent="0.25">
      <c r="A29" s="1" t="s">
        <v>29</v>
      </c>
      <c r="D29" s="2">
        <v>772.07</v>
      </c>
    </row>
    <row r="30" spans="1:6" ht="17.25" x14ac:dyDescent="0.4">
      <c r="A30" s="1" t="s">
        <v>28</v>
      </c>
      <c r="D30" s="12">
        <v>51.26</v>
      </c>
    </row>
    <row r="31" spans="1:6" ht="15.75" thickBot="1" x14ac:dyDescent="0.3">
      <c r="D31" s="3">
        <f>SUM(D22:D30)</f>
        <v>8731.5</v>
      </c>
    </row>
    <row r="32" spans="1:6" ht="15.75" thickTop="1" x14ac:dyDescent="0.25"/>
    <row r="34" spans="1:3" x14ac:dyDescent="0.25">
      <c r="A34" s="1" t="s">
        <v>27</v>
      </c>
    </row>
    <row r="35" spans="1:3" x14ac:dyDescent="0.25">
      <c r="A35" s="1" t="s">
        <v>17</v>
      </c>
      <c r="C35" s="2">
        <v>398.1</v>
      </c>
    </row>
    <row r="36" spans="1:3" ht="17.25" x14ac:dyDescent="0.4">
      <c r="A36" s="1" t="s">
        <v>16</v>
      </c>
      <c r="C36" s="12">
        <v>2727.74</v>
      </c>
    </row>
    <row r="37" spans="1:3" ht="15.75" thickBot="1" x14ac:dyDescent="0.3">
      <c r="C37" s="3">
        <f>SUM(C35:C36)</f>
        <v>3125.8399999999997</v>
      </c>
    </row>
    <row r="38" spans="1:3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7BB4-65DB-4D6E-ABD5-D9B44CCA3A11}">
  <dimension ref="A2:H39"/>
  <sheetViews>
    <sheetView topLeftCell="A12" workbookViewId="0">
      <selection activeCell="G39" sqref="G39"/>
    </sheetView>
  </sheetViews>
  <sheetFormatPr defaultRowHeight="15" x14ac:dyDescent="0.25"/>
  <cols>
    <col min="3" max="3" width="12.570312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93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6675.8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840.75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0">
        <f>F5-F7</f>
        <v>5835.05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27091.65</v>
      </c>
    </row>
    <row r="13" spans="1:8" x14ac:dyDescent="0.25">
      <c r="A13" s="1" t="s">
        <v>5</v>
      </c>
      <c r="F13" s="2">
        <v>9144.15</v>
      </c>
    </row>
    <row r="14" spans="1:8" x14ac:dyDescent="0.25">
      <c r="A14" s="1" t="s">
        <v>6</v>
      </c>
      <c r="F14" s="4">
        <v>12666.67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48902.47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38</v>
      </c>
      <c r="D22" s="2">
        <v>56.64</v>
      </c>
    </row>
    <row r="23" spans="1:6" x14ac:dyDescent="0.25">
      <c r="A23" s="1" t="s">
        <v>12</v>
      </c>
      <c r="D23" s="2">
        <v>19.36</v>
      </c>
    </row>
    <row r="24" spans="1:6" x14ac:dyDescent="0.25">
      <c r="A24" s="1" t="s">
        <v>92</v>
      </c>
      <c r="D24" s="2">
        <v>300</v>
      </c>
    </row>
    <row r="25" spans="1:6" x14ac:dyDescent="0.25">
      <c r="A25" s="1" t="s">
        <v>91</v>
      </c>
      <c r="D25" s="2">
        <v>27.16</v>
      </c>
    </row>
    <row r="26" spans="1:6" x14ac:dyDescent="0.25">
      <c r="A26" s="1" t="s">
        <v>90</v>
      </c>
      <c r="D26" s="2">
        <v>16.02</v>
      </c>
    </row>
    <row r="27" spans="1:6" x14ac:dyDescent="0.25">
      <c r="A27" s="1" t="s">
        <v>89</v>
      </c>
      <c r="D27" s="14">
        <v>107.5</v>
      </c>
    </row>
    <row r="28" spans="1:6" x14ac:dyDescent="0.25">
      <c r="A28" s="1" t="s">
        <v>88</v>
      </c>
      <c r="D28" s="14">
        <v>135</v>
      </c>
    </row>
    <row r="29" spans="1:6" x14ac:dyDescent="0.25">
      <c r="A29" s="1" t="s">
        <v>87</v>
      </c>
      <c r="D29" s="4">
        <v>179.07</v>
      </c>
    </row>
    <row r="30" spans="1:6" ht="15.75" thickBot="1" x14ac:dyDescent="0.3">
      <c r="D30" s="3">
        <f>SUM(D22:D29)</f>
        <v>840.75</v>
      </c>
    </row>
    <row r="31" spans="1:6" ht="15.75" thickTop="1" x14ac:dyDescent="0.25"/>
    <row r="34" spans="1:4" x14ac:dyDescent="0.25">
      <c r="A34" s="5" t="s">
        <v>41</v>
      </c>
      <c r="C34" s="2"/>
    </row>
    <row r="35" spans="1:4" x14ac:dyDescent="0.25">
      <c r="A35" s="1" t="s">
        <v>86</v>
      </c>
      <c r="C35" s="2"/>
      <c r="D35" s="2">
        <v>56.64</v>
      </c>
    </row>
    <row r="36" spans="1:4" ht="17.25" x14ac:dyDescent="0.4">
      <c r="A36" s="1" t="s">
        <v>17</v>
      </c>
      <c r="C36" s="12"/>
      <c r="D36" s="2">
        <v>0</v>
      </c>
    </row>
    <row r="37" spans="1:4" x14ac:dyDescent="0.25">
      <c r="A37" s="1" t="s">
        <v>40</v>
      </c>
      <c r="C37" s="14"/>
      <c r="D37" s="4">
        <v>0</v>
      </c>
    </row>
    <row r="38" spans="1:4" ht="15.75" thickBot="1" x14ac:dyDescent="0.3">
      <c r="D38" s="15">
        <f>SUM(D35:D37)</f>
        <v>56.64</v>
      </c>
    </row>
    <row r="39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6947-80B9-4251-99A6-26E6FCD7AF8B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46" t="s">
        <v>79</v>
      </c>
    </row>
    <row r="4" spans="1:7" x14ac:dyDescent="0.25">
      <c r="A4" s="44"/>
      <c r="B4" s="44"/>
      <c r="C4" s="49">
        <v>45719</v>
      </c>
      <c r="D4" s="44"/>
      <c r="E4" s="44"/>
      <c r="F4" s="44"/>
      <c r="G4" s="44"/>
    </row>
    <row r="5" spans="1:7" ht="51.75" x14ac:dyDescent="0.25">
      <c r="A5" s="50" t="s">
        <v>78</v>
      </c>
      <c r="B5" s="50" t="s">
        <v>70</v>
      </c>
      <c r="C5" s="49"/>
      <c r="D5" s="44"/>
      <c r="E5" s="44"/>
      <c r="F5" s="48">
        <v>-20000</v>
      </c>
      <c r="G5" s="47">
        <v>27091.65</v>
      </c>
    </row>
    <row r="6" spans="1:7" x14ac:dyDescent="0.25">
      <c r="A6" s="44"/>
      <c r="B6" s="44"/>
      <c r="C6" s="44"/>
      <c r="D6" s="44"/>
      <c r="E6" s="44"/>
      <c r="F6" s="48"/>
      <c r="G6" s="47"/>
    </row>
    <row r="8" spans="1:7" ht="26.25" x14ac:dyDescent="0.4">
      <c r="A8" s="46" t="s">
        <v>77</v>
      </c>
    </row>
    <row r="9" spans="1:7" x14ac:dyDescent="0.25">
      <c r="E9" s="45"/>
    </row>
    <row r="10" spans="1:7" ht="17.25" x14ac:dyDescent="0.25">
      <c r="A10" s="44"/>
      <c r="B10" s="44"/>
      <c r="C10" s="35">
        <v>45722</v>
      </c>
      <c r="D10" s="29" t="s">
        <v>76</v>
      </c>
      <c r="E10" s="29">
        <v>2107</v>
      </c>
      <c r="F10" s="42">
        <v>-311.70999999999998</v>
      </c>
      <c r="G10" s="43">
        <v>25138.68</v>
      </c>
    </row>
    <row r="11" spans="1:7" ht="17.25" x14ac:dyDescent="0.25">
      <c r="A11" s="36"/>
      <c r="B11" s="29"/>
      <c r="C11" s="35">
        <v>45722</v>
      </c>
      <c r="D11" s="29" t="s">
        <v>75</v>
      </c>
      <c r="E11" s="29">
        <v>2106</v>
      </c>
      <c r="F11" s="42">
        <v>-177.96</v>
      </c>
      <c r="G11" s="33">
        <v>25450.39</v>
      </c>
    </row>
    <row r="12" spans="1:7" ht="17.25" x14ac:dyDescent="0.25">
      <c r="A12" s="36"/>
      <c r="B12" s="29"/>
      <c r="C12" s="35">
        <v>45720</v>
      </c>
      <c r="D12" s="29" t="s">
        <v>74</v>
      </c>
      <c r="E12" s="29">
        <v>2110</v>
      </c>
      <c r="F12" s="42">
        <v>-1629.66</v>
      </c>
      <c r="G12" s="33">
        <v>25628.35</v>
      </c>
    </row>
    <row r="13" spans="1:7" ht="34.5" x14ac:dyDescent="0.25">
      <c r="A13" s="41"/>
      <c r="B13" s="39"/>
      <c r="C13" s="40"/>
      <c r="D13" s="39" t="s">
        <v>73</v>
      </c>
      <c r="E13" s="39"/>
      <c r="F13" s="38"/>
      <c r="G13" s="37"/>
    </row>
    <row r="14" spans="1:7" ht="17.25" x14ac:dyDescent="0.25">
      <c r="A14" s="36"/>
      <c r="B14" s="29"/>
      <c r="C14" s="35">
        <v>45720</v>
      </c>
      <c r="D14" s="29" t="s">
        <v>72</v>
      </c>
      <c r="E14" s="29"/>
      <c r="F14" s="34">
        <v>107.5</v>
      </c>
      <c r="G14" s="33">
        <v>27267.97</v>
      </c>
    </row>
    <row r="15" spans="1:7" ht="17.25" x14ac:dyDescent="0.25">
      <c r="A15" s="31"/>
      <c r="B15" s="28"/>
      <c r="C15" s="30">
        <v>45719</v>
      </c>
      <c r="D15" s="29" t="s">
        <v>71</v>
      </c>
      <c r="E15" s="28"/>
      <c r="F15" s="32">
        <v>20000</v>
      </c>
      <c r="G15" s="26">
        <v>27160.47</v>
      </c>
    </row>
    <row r="16" spans="1:7" ht="34.5" x14ac:dyDescent="0.25">
      <c r="A16" s="31"/>
      <c r="B16" s="28"/>
      <c r="C16" s="30"/>
      <c r="D16" s="29" t="s">
        <v>70</v>
      </c>
      <c r="E16" s="28"/>
      <c r="F16" s="32"/>
      <c r="G16" s="26"/>
    </row>
    <row r="17" spans="1:7" ht="17.25" x14ac:dyDescent="0.25">
      <c r="A17" s="31"/>
      <c r="B17" s="28"/>
      <c r="C17" s="30">
        <v>45718</v>
      </c>
      <c r="D17" s="29" t="s">
        <v>69</v>
      </c>
      <c r="E17" s="28"/>
      <c r="F17" s="27">
        <v>-67.400000000000006</v>
      </c>
      <c r="G17" s="26">
        <v>7160.47</v>
      </c>
    </row>
    <row r="18" spans="1:7" ht="34.5" x14ac:dyDescent="0.25">
      <c r="A18" s="31"/>
      <c r="B18" s="28"/>
      <c r="C18" s="30"/>
      <c r="D18" s="29" t="s">
        <v>68</v>
      </c>
      <c r="E18" s="28"/>
      <c r="F18" s="27"/>
      <c r="G18" s="26"/>
    </row>
    <row r="19" spans="1:7" ht="17.25" x14ac:dyDescent="0.25">
      <c r="A19" s="31"/>
      <c r="B19" s="28"/>
      <c r="C19" s="30">
        <v>45717</v>
      </c>
      <c r="D19" s="29" t="s">
        <v>67</v>
      </c>
      <c r="E19" s="28"/>
      <c r="F19" s="27">
        <v>-54</v>
      </c>
      <c r="G19" s="26">
        <v>7227.87</v>
      </c>
    </row>
    <row r="20" spans="1:7" ht="17.25" x14ac:dyDescent="0.25">
      <c r="A20" s="31"/>
      <c r="B20" s="28"/>
      <c r="C20" s="30"/>
      <c r="D20" s="29" t="s">
        <v>66</v>
      </c>
      <c r="E20" s="28"/>
      <c r="F20" s="27"/>
      <c r="G20" s="26"/>
    </row>
    <row r="24" spans="1:7" ht="15.75" thickBot="1" x14ac:dyDescent="0.3"/>
    <row r="25" spans="1:7" ht="26.25" thickBot="1" x14ac:dyDescent="0.3">
      <c r="A25" s="20">
        <v>45719</v>
      </c>
      <c r="B25" s="19"/>
      <c r="C25" s="18" t="s">
        <v>55</v>
      </c>
      <c r="D25" s="18" t="s">
        <v>65</v>
      </c>
      <c r="E25" s="17">
        <v>0</v>
      </c>
      <c r="F25" s="16">
        <v>90.15</v>
      </c>
    </row>
    <row r="26" spans="1:7" ht="15.75" thickBot="1" x14ac:dyDescent="0.3">
      <c r="A26" s="20">
        <v>45719</v>
      </c>
      <c r="B26" s="19"/>
      <c r="C26" s="18" t="s">
        <v>53</v>
      </c>
      <c r="D26" s="18" t="s">
        <v>64</v>
      </c>
      <c r="E26" s="17">
        <v>100016</v>
      </c>
      <c r="F26" s="16">
        <v>-221.21</v>
      </c>
    </row>
    <row r="27" spans="1:7" ht="15.75" thickBot="1" x14ac:dyDescent="0.3">
      <c r="A27" s="20">
        <v>45719</v>
      </c>
      <c r="B27" s="19"/>
      <c r="C27" s="18" t="s">
        <v>53</v>
      </c>
      <c r="D27" s="18" t="s">
        <v>64</v>
      </c>
      <c r="E27" s="17">
        <v>100017</v>
      </c>
      <c r="F27" s="16">
        <v>-157.63999999999999</v>
      </c>
    </row>
    <row r="28" spans="1:7" ht="15.75" thickBot="1" x14ac:dyDescent="0.3">
      <c r="A28" s="20">
        <v>45719</v>
      </c>
      <c r="B28" s="19"/>
      <c r="C28" s="18" t="s">
        <v>53</v>
      </c>
      <c r="D28" s="18" t="s">
        <v>64</v>
      </c>
      <c r="E28" s="17">
        <v>100018</v>
      </c>
      <c r="F28" s="16">
        <v>-321.70999999999998</v>
      </c>
    </row>
    <row r="29" spans="1:7" ht="15.75" thickBot="1" x14ac:dyDescent="0.3">
      <c r="A29" s="20">
        <v>45719</v>
      </c>
      <c r="B29" s="19"/>
      <c r="C29" s="18" t="s">
        <v>53</v>
      </c>
      <c r="D29" s="18" t="s">
        <v>64</v>
      </c>
      <c r="E29" s="17">
        <v>100019</v>
      </c>
      <c r="F29" s="16">
        <v>-44.6</v>
      </c>
    </row>
    <row r="30" spans="1:7" ht="15.75" thickBot="1" x14ac:dyDescent="0.3">
      <c r="A30" s="20">
        <v>45719</v>
      </c>
      <c r="B30" s="19"/>
      <c r="C30" s="18" t="s">
        <v>55</v>
      </c>
      <c r="D30" s="18" t="s">
        <v>54</v>
      </c>
      <c r="E30" s="17">
        <v>0</v>
      </c>
      <c r="F30" s="16">
        <v>388.52</v>
      </c>
    </row>
    <row r="31" spans="1:7" ht="15.75" thickBot="1" x14ac:dyDescent="0.3">
      <c r="A31" s="20">
        <v>45720</v>
      </c>
      <c r="B31" s="19"/>
      <c r="C31" s="18" t="s">
        <v>55</v>
      </c>
      <c r="D31" s="18" t="s">
        <v>63</v>
      </c>
      <c r="E31" s="17">
        <v>0</v>
      </c>
      <c r="F31" s="16">
        <v>143.06</v>
      </c>
    </row>
    <row r="32" spans="1:7" ht="15.75" thickBot="1" x14ac:dyDescent="0.3">
      <c r="A32" s="20">
        <v>45720</v>
      </c>
      <c r="B32" s="19"/>
      <c r="C32" s="18" t="s">
        <v>55</v>
      </c>
      <c r="D32" s="18" t="s">
        <v>62</v>
      </c>
      <c r="E32" s="17">
        <v>0</v>
      </c>
      <c r="F32" s="16">
        <v>438.06</v>
      </c>
    </row>
    <row r="33" spans="1:6" ht="15.75" thickBot="1" x14ac:dyDescent="0.3">
      <c r="A33" s="20">
        <v>45720</v>
      </c>
      <c r="B33" s="19"/>
      <c r="C33" s="18" t="s">
        <v>53</v>
      </c>
      <c r="D33" s="18" t="s">
        <v>45</v>
      </c>
      <c r="E33" s="17">
        <v>100022</v>
      </c>
      <c r="F33" s="16">
        <v>-108</v>
      </c>
    </row>
    <row r="34" spans="1:6" ht="15.75" thickBot="1" x14ac:dyDescent="0.3">
      <c r="A34" s="20">
        <v>45721</v>
      </c>
      <c r="B34" s="19"/>
      <c r="C34" s="18" t="s">
        <v>53</v>
      </c>
      <c r="D34" s="18" t="s">
        <v>61</v>
      </c>
      <c r="E34" s="17">
        <v>0</v>
      </c>
      <c r="F34" s="16">
        <v>-140.71</v>
      </c>
    </row>
    <row r="35" spans="1:6" ht="15.75" thickBot="1" x14ac:dyDescent="0.3">
      <c r="A35" s="20">
        <v>45721</v>
      </c>
      <c r="B35" s="19"/>
      <c r="C35" s="18" t="s">
        <v>55</v>
      </c>
      <c r="D35" s="18" t="s">
        <v>60</v>
      </c>
      <c r="E35" s="17">
        <v>0</v>
      </c>
      <c r="F35" s="16">
        <v>327.62</v>
      </c>
    </row>
    <row r="36" spans="1:6" ht="15.75" thickBot="1" x14ac:dyDescent="0.3">
      <c r="A36" s="25">
        <v>45722</v>
      </c>
      <c r="B36" s="24"/>
      <c r="C36" s="23" t="s">
        <v>53</v>
      </c>
      <c r="D36" s="23" t="s">
        <v>59</v>
      </c>
      <c r="E36" s="22">
        <v>0</v>
      </c>
      <c r="F36" s="21">
        <v>-583.04</v>
      </c>
    </row>
    <row r="37" spans="1:6" ht="26.25" thickBot="1" x14ac:dyDescent="0.3">
      <c r="A37" s="20">
        <v>45722</v>
      </c>
      <c r="B37" s="19"/>
      <c r="C37" s="18" t="s">
        <v>53</v>
      </c>
      <c r="D37" s="18" t="s">
        <v>58</v>
      </c>
      <c r="E37" s="17">
        <v>0</v>
      </c>
      <c r="F37" s="16">
        <v>-2328.56</v>
      </c>
    </row>
    <row r="38" spans="1:6" ht="15.75" thickBot="1" x14ac:dyDescent="0.3">
      <c r="A38" s="20">
        <v>45722</v>
      </c>
      <c r="B38" s="19"/>
      <c r="C38" s="18" t="s">
        <v>55</v>
      </c>
      <c r="D38" s="18" t="s">
        <v>57</v>
      </c>
      <c r="E38" s="17">
        <v>0</v>
      </c>
      <c r="F38" s="16">
        <v>35.56</v>
      </c>
    </row>
    <row r="39" spans="1:6" ht="15.75" thickBot="1" x14ac:dyDescent="0.3">
      <c r="A39" s="20">
        <v>45722</v>
      </c>
      <c r="B39" s="19"/>
      <c r="C39" s="18" t="s">
        <v>55</v>
      </c>
      <c r="D39" s="18" t="s">
        <v>54</v>
      </c>
      <c r="E39" s="17">
        <v>0</v>
      </c>
      <c r="F39" s="16">
        <v>299.54000000000002</v>
      </c>
    </row>
    <row r="40" spans="1:6" ht="15.75" thickBot="1" x14ac:dyDescent="0.3">
      <c r="A40" s="20">
        <v>45723</v>
      </c>
      <c r="B40" s="19"/>
      <c r="C40" s="18" t="s">
        <v>53</v>
      </c>
      <c r="D40" s="18" t="s">
        <v>56</v>
      </c>
      <c r="E40" s="17">
        <v>0</v>
      </c>
      <c r="F40" s="16">
        <v>-650</v>
      </c>
    </row>
    <row r="41" spans="1:6" ht="15.75" thickBot="1" x14ac:dyDescent="0.3">
      <c r="A41" s="20">
        <v>45723</v>
      </c>
      <c r="B41" s="19"/>
      <c r="C41" s="18" t="s">
        <v>55</v>
      </c>
      <c r="D41" s="18" t="s">
        <v>54</v>
      </c>
      <c r="E41" s="17">
        <v>0</v>
      </c>
      <c r="F41" s="16">
        <v>350</v>
      </c>
    </row>
    <row r="42" spans="1:6" x14ac:dyDescent="0.25">
      <c r="A42" s="20">
        <v>45723</v>
      </c>
      <c r="B42" s="19"/>
      <c r="C42" s="18" t="s">
        <v>53</v>
      </c>
      <c r="D42" s="18" t="s">
        <v>52</v>
      </c>
      <c r="E42" s="17">
        <v>0</v>
      </c>
      <c r="F42" s="16">
        <v>-35.56</v>
      </c>
    </row>
  </sheetData>
  <mergeCells count="21">
    <mergeCell ref="A15:A16"/>
    <mergeCell ref="A17:A18"/>
    <mergeCell ref="B17:B18"/>
    <mergeCell ref="C17:C18"/>
    <mergeCell ref="E17:E18"/>
    <mergeCell ref="F17:F18"/>
    <mergeCell ref="G17:G18"/>
    <mergeCell ref="A19:A20"/>
    <mergeCell ref="B19:B20"/>
    <mergeCell ref="C19:C20"/>
    <mergeCell ref="E19:E20"/>
    <mergeCell ref="F19:F20"/>
    <mergeCell ref="G19:G20"/>
    <mergeCell ref="B15:B16"/>
    <mergeCell ref="C15:C16"/>
    <mergeCell ref="E15:E16"/>
    <mergeCell ref="F15:F16"/>
    <mergeCell ref="G15:G16"/>
    <mergeCell ref="C4:C5"/>
    <mergeCell ref="F5:F6"/>
    <mergeCell ref="G5:G6"/>
  </mergeCells>
  <hyperlinks>
    <hyperlink ref="A11" r:id="rId1" display="https://telcocommunitycu.financialhost.org/" xr:uid="{1DE585F7-A08D-44D2-9AE6-6262FCBBF6CB}"/>
    <hyperlink ref="A12" r:id="rId2" display="https://telcocommunitycu.financialhost.org/" xr:uid="{07E67A64-ADC8-4CF4-940C-9495AD9C3820}"/>
    <hyperlink ref="A14" r:id="rId3" display="https://telcocommunitycu.financialhost.org/" xr:uid="{60B0D5DB-AA7C-4A29-9153-4317712F0DDB}"/>
    <hyperlink ref="A15" r:id="rId4" display="https://telcocommunitycu.financialhost.org/" xr:uid="{48D928DB-AF41-4EF5-ACE1-7C7596FAF3CB}"/>
    <hyperlink ref="A17" r:id="rId5" display="https://telcocommunitycu.financialhost.org/" xr:uid="{F2CF2294-83F9-4E56-9D34-C4E70DB3E674}"/>
    <hyperlink ref="A19" r:id="rId6" display="https://telcocommunitycu.financialhost.org/" xr:uid="{0EA2F6F2-9022-4C17-9C29-2F7EB1CBA1FB}"/>
  </hyperlinks>
  <pageMargins left="0.7" right="0.7" top="0.75" bottom="0.75" header="0.3" footer="0.3"/>
  <pageSetup scale="55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C69F-DD64-4C98-BCF0-6B7C37A81029}">
  <dimension ref="A2:H21"/>
  <sheetViews>
    <sheetView workbookViewId="0">
      <selection activeCell="G20" sqref="G20"/>
    </sheetView>
  </sheetViews>
  <sheetFormatPr defaultRowHeight="15" x14ac:dyDescent="0.25"/>
  <cols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9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12143.72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6318.16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0">
        <f>F5-F7</f>
        <v>5825.5599999999995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47084.43</v>
      </c>
    </row>
    <row r="13" spans="1:8" x14ac:dyDescent="0.25">
      <c r="A13" s="1" t="s">
        <v>5</v>
      </c>
      <c r="F13" s="2">
        <v>3871.58</v>
      </c>
    </row>
    <row r="14" spans="1:8" x14ac:dyDescent="0.25">
      <c r="A14" s="1" t="s">
        <v>6</v>
      </c>
      <c r="F14" s="4">
        <v>19867.39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70823.399999999994</v>
      </c>
    </row>
    <row r="17" spans="6:6" ht="15.75" thickTop="1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9BEA-3A54-4434-962F-CB7013B5EC02}">
  <dimension ref="A2:H27"/>
  <sheetViews>
    <sheetView workbookViewId="0">
      <selection activeCell="F32" sqref="F32"/>
    </sheetView>
  </sheetViews>
  <sheetFormatPr defaultRowHeight="15" x14ac:dyDescent="0.25"/>
  <cols>
    <col min="5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9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2732.16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3858.88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0">
        <f>F5-F7</f>
        <v>-1126.7200000000003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47084.43</v>
      </c>
    </row>
    <row r="13" spans="1:8" x14ac:dyDescent="0.25">
      <c r="A13" s="1" t="s">
        <v>5</v>
      </c>
      <c r="F13" s="2">
        <v>3841</v>
      </c>
    </row>
    <row r="14" spans="1:8" x14ac:dyDescent="0.25">
      <c r="A14" s="1" t="s">
        <v>6</v>
      </c>
      <c r="F14" s="4">
        <v>18822.53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69747.959999999992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t="s">
        <v>14</v>
      </c>
      <c r="E22" s="2">
        <v>3694.74</v>
      </c>
    </row>
    <row r="23" spans="1:6" x14ac:dyDescent="0.25">
      <c r="A23" t="s">
        <v>13</v>
      </c>
      <c r="E23" s="2">
        <v>98.63</v>
      </c>
    </row>
    <row r="24" spans="1:6" x14ac:dyDescent="0.25">
      <c r="A24" t="s">
        <v>12</v>
      </c>
      <c r="E24" s="2">
        <v>9.68</v>
      </c>
    </row>
    <row r="25" spans="1:6" x14ac:dyDescent="0.25">
      <c r="A25" t="s">
        <v>11</v>
      </c>
      <c r="E25" s="2">
        <v>51.28</v>
      </c>
    </row>
    <row r="26" spans="1:6" x14ac:dyDescent="0.25">
      <c r="A26" t="s">
        <v>10</v>
      </c>
      <c r="E26" s="11">
        <v>4.55</v>
      </c>
    </row>
    <row r="27" spans="1:6" x14ac:dyDescent="0.25">
      <c r="E27" s="2">
        <f>SUM(E22:E26)</f>
        <v>3858.88</v>
      </c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D2AE-9BE0-4D8F-ACC3-7F816A971597}">
  <dimension ref="A2:H36"/>
  <sheetViews>
    <sheetView tabSelected="1" workbookViewId="0">
      <selection activeCell="J33" sqref="J33"/>
    </sheetView>
  </sheetViews>
  <sheetFormatPr defaultRowHeight="15" x14ac:dyDescent="0.25"/>
  <cols>
    <col min="3" max="3" width="12.5703125" customWidth="1"/>
    <col min="4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26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1988.34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5843.91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3">
        <f>F5-F7</f>
        <v>-3855.5699999999997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47084.43</v>
      </c>
    </row>
    <row r="13" spans="1:8" x14ac:dyDescent="0.25">
      <c r="A13" s="1" t="s">
        <v>5</v>
      </c>
      <c r="F13" s="2">
        <v>3478.76</v>
      </c>
    </row>
    <row r="14" spans="1:8" x14ac:dyDescent="0.25">
      <c r="A14" s="1" t="s">
        <v>6</v>
      </c>
      <c r="F14" s="4">
        <v>15569.39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66132.58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25</v>
      </c>
      <c r="D22" s="2">
        <v>650</v>
      </c>
    </row>
    <row r="23" spans="1:6" x14ac:dyDescent="0.25">
      <c r="A23" s="1" t="s">
        <v>24</v>
      </c>
      <c r="D23" s="2">
        <v>2936.43</v>
      </c>
    </row>
    <row r="24" spans="1:6" x14ac:dyDescent="0.25">
      <c r="A24" s="1" t="s">
        <v>23</v>
      </c>
      <c r="D24" s="2">
        <v>1971.5</v>
      </c>
    </row>
    <row r="25" spans="1:6" x14ac:dyDescent="0.25">
      <c r="A25" s="1" t="s">
        <v>22</v>
      </c>
      <c r="D25" s="2">
        <v>58.74</v>
      </c>
    </row>
    <row r="26" spans="1:6" x14ac:dyDescent="0.25">
      <c r="A26" s="1" t="s">
        <v>21</v>
      </c>
      <c r="D26" s="2">
        <v>150</v>
      </c>
    </row>
    <row r="27" spans="1:6" x14ac:dyDescent="0.25">
      <c r="A27" s="1" t="s">
        <v>20</v>
      </c>
      <c r="D27" s="2">
        <v>45.84</v>
      </c>
    </row>
    <row r="28" spans="1:6" ht="17.25" x14ac:dyDescent="0.4">
      <c r="A28" s="1" t="s">
        <v>19</v>
      </c>
      <c r="D28" s="12">
        <v>31.4</v>
      </c>
    </row>
    <row r="29" spans="1:6" ht="15.75" thickBot="1" x14ac:dyDescent="0.3">
      <c r="D29" s="3">
        <f>SUM(D22:D28)</f>
        <v>5843.91</v>
      </c>
    </row>
    <row r="30" spans="1:6" ht="15.75" thickTop="1" x14ac:dyDescent="0.25"/>
    <row r="32" spans="1:6" x14ac:dyDescent="0.25">
      <c r="A32" s="1" t="s">
        <v>18</v>
      </c>
    </row>
    <row r="33" spans="1:3" x14ac:dyDescent="0.25">
      <c r="A33" s="1" t="s">
        <v>17</v>
      </c>
      <c r="C33" s="2">
        <v>811.84</v>
      </c>
    </row>
    <row r="34" spans="1:3" ht="17.25" x14ac:dyDescent="0.4">
      <c r="A34" s="1" t="s">
        <v>16</v>
      </c>
      <c r="C34" s="12">
        <v>2862</v>
      </c>
    </row>
    <row r="35" spans="1:3" ht="15.75" thickBot="1" x14ac:dyDescent="0.3">
      <c r="C35" s="3">
        <f>SUM(C33:C34)</f>
        <v>3673.84</v>
      </c>
    </row>
    <row r="36" spans="1:3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762B-D48A-4B37-A2D6-100A5F662679}">
  <dimension ref="A2:H38"/>
  <sheetViews>
    <sheetView workbookViewId="0">
      <selection activeCell="C43" sqref="C43"/>
    </sheetView>
  </sheetViews>
  <sheetFormatPr defaultRowHeight="15" x14ac:dyDescent="0.25"/>
  <cols>
    <col min="3" max="3" width="12.5703125" customWidth="1"/>
    <col min="4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36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5962.59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8731.5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3">
        <f>F5-F7</f>
        <v>-2768.91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47084.43</v>
      </c>
    </row>
    <row r="13" spans="1:8" x14ac:dyDescent="0.25">
      <c r="A13" s="1" t="s">
        <v>5</v>
      </c>
      <c r="F13" s="2">
        <v>7212.75</v>
      </c>
    </row>
    <row r="14" spans="1:8" x14ac:dyDescent="0.25">
      <c r="A14" s="1" t="s">
        <v>6</v>
      </c>
      <c r="F14" s="4">
        <v>9381.49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63678.67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35</v>
      </c>
      <c r="D22" s="2">
        <v>1483</v>
      </c>
    </row>
    <row r="23" spans="1:6" x14ac:dyDescent="0.25">
      <c r="A23" s="1" t="s">
        <v>34</v>
      </c>
      <c r="D23" s="2">
        <v>1820.33</v>
      </c>
    </row>
    <row r="24" spans="1:6" x14ac:dyDescent="0.25">
      <c r="A24" s="1" t="s">
        <v>33</v>
      </c>
      <c r="D24" s="2">
        <v>1193.17</v>
      </c>
    </row>
    <row r="25" spans="1:6" x14ac:dyDescent="0.25">
      <c r="A25" s="1" t="s">
        <v>32</v>
      </c>
      <c r="D25" s="2">
        <v>3125.84</v>
      </c>
    </row>
    <row r="26" spans="1:6" x14ac:dyDescent="0.25">
      <c r="A26" s="1" t="s">
        <v>31</v>
      </c>
      <c r="D26" s="2">
        <v>209.96</v>
      </c>
    </row>
    <row r="27" spans="1:6" x14ac:dyDescent="0.25">
      <c r="A27" s="1" t="s">
        <v>12</v>
      </c>
      <c r="D27" s="2">
        <v>9.68</v>
      </c>
    </row>
    <row r="28" spans="1:6" x14ac:dyDescent="0.25">
      <c r="A28" s="1" t="s">
        <v>30</v>
      </c>
      <c r="D28" s="2">
        <v>66.19</v>
      </c>
    </row>
    <row r="29" spans="1:6" x14ac:dyDescent="0.25">
      <c r="A29" s="1" t="s">
        <v>29</v>
      </c>
      <c r="D29" s="2">
        <v>772.07</v>
      </c>
    </row>
    <row r="30" spans="1:6" ht="17.25" x14ac:dyDescent="0.4">
      <c r="A30" s="1" t="s">
        <v>28</v>
      </c>
      <c r="D30" s="12">
        <v>51.26</v>
      </c>
    </row>
    <row r="31" spans="1:6" ht="15.75" thickBot="1" x14ac:dyDescent="0.3">
      <c r="D31" s="3">
        <f>SUM(D22:D30)</f>
        <v>8731.5</v>
      </c>
    </row>
    <row r="32" spans="1:6" ht="15.75" thickTop="1" x14ac:dyDescent="0.25"/>
    <row r="34" spans="1:3" x14ac:dyDescent="0.25">
      <c r="A34" s="1" t="s">
        <v>27</v>
      </c>
    </row>
    <row r="35" spans="1:3" x14ac:dyDescent="0.25">
      <c r="A35" s="1" t="s">
        <v>17</v>
      </c>
      <c r="C35" s="2">
        <v>398.1</v>
      </c>
    </row>
    <row r="36" spans="1:3" ht="17.25" x14ac:dyDescent="0.4">
      <c r="A36" s="1" t="s">
        <v>16</v>
      </c>
      <c r="C36" s="12">
        <v>2727.74</v>
      </c>
    </row>
    <row r="37" spans="1:3" ht="15.75" thickBot="1" x14ac:dyDescent="0.3">
      <c r="C37" s="3">
        <f>SUM(C35:C36)</f>
        <v>3125.8399999999997</v>
      </c>
    </row>
    <row r="38" spans="1:3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C0A1-8FF5-4698-866C-6C1E7427A270}">
  <dimension ref="A2:H32"/>
  <sheetViews>
    <sheetView workbookViewId="0">
      <selection activeCell="J24" sqref="J24"/>
    </sheetView>
  </sheetViews>
  <sheetFormatPr defaultRowHeight="15" x14ac:dyDescent="0.25"/>
  <cols>
    <col min="3" max="3" width="12.5703125" customWidth="1"/>
    <col min="4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39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3473.19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194.61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0">
        <f>F5-F7</f>
        <v>3278.58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47091.65</v>
      </c>
    </row>
    <row r="13" spans="1:8" x14ac:dyDescent="0.25">
      <c r="A13" s="1" t="s">
        <v>5</v>
      </c>
      <c r="F13" s="2">
        <v>7281.87</v>
      </c>
    </row>
    <row r="14" spans="1:8" x14ac:dyDescent="0.25">
      <c r="A14" s="1" t="s">
        <v>6</v>
      </c>
      <c r="F14" s="4">
        <v>12583.73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66957.25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38</v>
      </c>
      <c r="D22" s="2">
        <v>56.64</v>
      </c>
    </row>
    <row r="23" spans="1:6" x14ac:dyDescent="0.25">
      <c r="A23" s="1" t="s">
        <v>31</v>
      </c>
      <c r="D23" s="2">
        <v>79.989999999999995</v>
      </c>
    </row>
    <row r="24" spans="1:6" x14ac:dyDescent="0.25">
      <c r="A24" s="1" t="s">
        <v>12</v>
      </c>
      <c r="D24" s="2">
        <v>9.9600000000000009</v>
      </c>
    </row>
    <row r="25" spans="1:6" ht="17.25" x14ac:dyDescent="0.4">
      <c r="A25" s="1" t="s">
        <v>37</v>
      </c>
      <c r="D25" s="12">
        <v>48.02</v>
      </c>
    </row>
    <row r="26" spans="1:6" ht="15.75" thickBot="1" x14ac:dyDescent="0.3">
      <c r="D26" s="3">
        <f>SUM(D22:D25)</f>
        <v>194.61</v>
      </c>
    </row>
    <row r="27" spans="1:6" ht="15.75" thickTop="1" x14ac:dyDescent="0.25"/>
    <row r="29" spans="1:6" x14ac:dyDescent="0.25">
      <c r="A29" s="1"/>
    </row>
    <row r="30" spans="1:6" x14ac:dyDescent="0.25">
      <c r="A30" s="1"/>
      <c r="C30" s="2"/>
    </row>
    <row r="31" spans="1:6" ht="17.25" x14ac:dyDescent="0.4">
      <c r="A31" s="1"/>
      <c r="C31" s="12"/>
    </row>
    <row r="32" spans="1:6" x14ac:dyDescent="0.25">
      <c r="C32" s="14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6BB5-629E-49CF-AD74-9498243F81AF}">
  <dimension ref="A2:H40"/>
  <sheetViews>
    <sheetView topLeftCell="A10" workbookViewId="0">
      <selection activeCell="G31" sqref="G31"/>
    </sheetView>
  </sheetViews>
  <sheetFormatPr defaultRowHeight="15" x14ac:dyDescent="0.25"/>
  <cols>
    <col min="3" max="3" width="12.5703125" customWidth="1"/>
    <col min="4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51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2089.86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6422.08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3">
        <f>F5-F7</f>
        <v>-4332.2199999999993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27091.65</v>
      </c>
    </row>
    <row r="13" spans="1:8" x14ac:dyDescent="0.25">
      <c r="A13" s="1" t="s">
        <v>5</v>
      </c>
      <c r="F13" s="2">
        <v>25138.68</v>
      </c>
    </row>
    <row r="14" spans="1:8" x14ac:dyDescent="0.25">
      <c r="A14" s="1" t="s">
        <v>6</v>
      </c>
      <c r="F14" s="4">
        <v>10065.209999999999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62295.54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38</v>
      </c>
      <c r="D22" s="2">
        <v>2911.6</v>
      </c>
    </row>
    <row r="23" spans="1:6" x14ac:dyDescent="0.25">
      <c r="A23" s="1" t="s">
        <v>50</v>
      </c>
      <c r="D23" s="2">
        <v>79.989999999999995</v>
      </c>
    </row>
    <row r="24" spans="1:6" x14ac:dyDescent="0.25">
      <c r="A24" s="1" t="s">
        <v>49</v>
      </c>
      <c r="D24" s="2">
        <v>1629.66</v>
      </c>
    </row>
    <row r="25" spans="1:6" x14ac:dyDescent="0.25">
      <c r="A25" s="1" t="s">
        <v>48</v>
      </c>
      <c r="D25" s="2">
        <v>67.400000000000006</v>
      </c>
    </row>
    <row r="26" spans="1:6" x14ac:dyDescent="0.25">
      <c r="A26" s="1" t="s">
        <v>47</v>
      </c>
      <c r="D26" s="2">
        <v>54</v>
      </c>
    </row>
    <row r="27" spans="1:6" x14ac:dyDescent="0.25">
      <c r="A27" s="1" t="s">
        <v>46</v>
      </c>
      <c r="D27" s="2">
        <v>745.16</v>
      </c>
    </row>
    <row r="28" spans="1:6" x14ac:dyDescent="0.25">
      <c r="A28" s="1" t="s">
        <v>45</v>
      </c>
      <c r="D28" s="2">
        <v>108</v>
      </c>
    </row>
    <row r="29" spans="1:6" x14ac:dyDescent="0.25">
      <c r="A29" s="1" t="s">
        <v>44</v>
      </c>
      <c r="D29" s="2">
        <v>650</v>
      </c>
    </row>
    <row r="30" spans="1:6" x14ac:dyDescent="0.25">
      <c r="A30" s="1" t="s">
        <v>43</v>
      </c>
      <c r="D30" s="2">
        <v>35.56</v>
      </c>
    </row>
    <row r="31" spans="1:6" ht="17.25" x14ac:dyDescent="0.4">
      <c r="A31" s="1" t="s">
        <v>42</v>
      </c>
      <c r="D31" s="12">
        <v>140.71</v>
      </c>
    </row>
    <row r="32" spans="1:6" ht="15.75" thickBot="1" x14ac:dyDescent="0.3">
      <c r="D32" s="3">
        <f>SUM(D22:D31)</f>
        <v>6422.08</v>
      </c>
    </row>
    <row r="33" spans="1:4" ht="15.75" thickTop="1" x14ac:dyDescent="0.25"/>
    <row r="36" spans="1:4" x14ac:dyDescent="0.25">
      <c r="A36" s="5" t="s">
        <v>41</v>
      </c>
      <c r="C36" s="2"/>
    </row>
    <row r="37" spans="1:4" ht="17.25" x14ac:dyDescent="0.4">
      <c r="A37" s="1" t="s">
        <v>17</v>
      </c>
      <c r="C37" s="12"/>
      <c r="D37" s="2">
        <v>704.95</v>
      </c>
    </row>
    <row r="38" spans="1:4" x14ac:dyDescent="0.25">
      <c r="A38" s="1" t="s">
        <v>40</v>
      </c>
      <c r="C38" s="14"/>
      <c r="D38" s="4">
        <v>2206.65</v>
      </c>
    </row>
    <row r="39" spans="1:4" ht="15.75" thickBot="1" x14ac:dyDescent="0.3">
      <c r="D39" s="15">
        <f>SUM(D37:D38)</f>
        <v>2911.6000000000004</v>
      </c>
    </row>
    <row r="40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64C3-B3E1-4DA5-AFAA-4CFA6B0AEC1B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46" t="s">
        <v>79</v>
      </c>
    </row>
    <row r="4" spans="1:7" x14ac:dyDescent="0.25">
      <c r="A4" s="44"/>
      <c r="B4" s="44"/>
      <c r="C4" s="49">
        <v>45719</v>
      </c>
      <c r="D4" s="44"/>
      <c r="E4" s="44"/>
      <c r="F4" s="44"/>
      <c r="G4" s="44"/>
    </row>
    <row r="5" spans="1:7" ht="51.75" x14ac:dyDescent="0.25">
      <c r="A5" s="50" t="s">
        <v>78</v>
      </c>
      <c r="B5" s="50" t="s">
        <v>70</v>
      </c>
      <c r="C5" s="49"/>
      <c r="D5" s="44"/>
      <c r="E5" s="44"/>
      <c r="F5" s="48">
        <v>-20000</v>
      </c>
      <c r="G5" s="47">
        <v>27091.65</v>
      </c>
    </row>
    <row r="6" spans="1:7" x14ac:dyDescent="0.25">
      <c r="A6" s="44"/>
      <c r="B6" s="44"/>
      <c r="C6" s="44"/>
      <c r="D6" s="44"/>
      <c r="E6" s="44"/>
      <c r="F6" s="48"/>
      <c r="G6" s="47"/>
    </row>
    <row r="8" spans="1:7" ht="26.25" x14ac:dyDescent="0.4">
      <c r="A8" s="46" t="s">
        <v>77</v>
      </c>
    </row>
    <row r="9" spans="1:7" x14ac:dyDescent="0.25">
      <c r="E9" s="45"/>
    </row>
    <row r="10" spans="1:7" ht="17.25" x14ac:dyDescent="0.25">
      <c r="A10" s="44"/>
      <c r="B10" s="44"/>
      <c r="C10" s="35">
        <v>45722</v>
      </c>
      <c r="D10" s="29" t="s">
        <v>76</v>
      </c>
      <c r="E10" s="29">
        <v>2107</v>
      </c>
      <c r="F10" s="42">
        <v>-311.70999999999998</v>
      </c>
      <c r="G10" s="43">
        <v>25138.68</v>
      </c>
    </row>
    <row r="11" spans="1:7" ht="17.25" x14ac:dyDescent="0.25">
      <c r="A11" s="36"/>
      <c r="B11" s="29"/>
      <c r="C11" s="35">
        <v>45722</v>
      </c>
      <c r="D11" s="29" t="s">
        <v>75</v>
      </c>
      <c r="E11" s="29">
        <v>2106</v>
      </c>
      <c r="F11" s="42">
        <v>-177.96</v>
      </c>
      <c r="G11" s="33">
        <v>25450.39</v>
      </c>
    </row>
    <row r="12" spans="1:7" ht="17.25" x14ac:dyDescent="0.25">
      <c r="A12" s="36"/>
      <c r="B12" s="29"/>
      <c r="C12" s="35">
        <v>45720</v>
      </c>
      <c r="D12" s="29" t="s">
        <v>74</v>
      </c>
      <c r="E12" s="29">
        <v>2110</v>
      </c>
      <c r="F12" s="42">
        <v>-1629.66</v>
      </c>
      <c r="G12" s="33">
        <v>25628.35</v>
      </c>
    </row>
    <row r="13" spans="1:7" ht="34.5" x14ac:dyDescent="0.25">
      <c r="A13" s="41"/>
      <c r="B13" s="39"/>
      <c r="C13" s="40"/>
      <c r="D13" s="39" t="s">
        <v>73</v>
      </c>
      <c r="E13" s="39"/>
      <c r="F13" s="38"/>
      <c r="G13" s="37"/>
    </row>
    <row r="14" spans="1:7" ht="17.25" x14ac:dyDescent="0.25">
      <c r="A14" s="36"/>
      <c r="B14" s="29"/>
      <c r="C14" s="35">
        <v>45720</v>
      </c>
      <c r="D14" s="29" t="s">
        <v>72</v>
      </c>
      <c r="E14" s="29"/>
      <c r="F14" s="34">
        <v>107.5</v>
      </c>
      <c r="G14" s="33">
        <v>27267.97</v>
      </c>
    </row>
    <row r="15" spans="1:7" ht="17.25" x14ac:dyDescent="0.25">
      <c r="A15" s="31"/>
      <c r="B15" s="28"/>
      <c r="C15" s="30">
        <v>45719</v>
      </c>
      <c r="D15" s="29" t="s">
        <v>71</v>
      </c>
      <c r="E15" s="28"/>
      <c r="F15" s="32">
        <v>20000</v>
      </c>
      <c r="G15" s="26">
        <v>27160.47</v>
      </c>
    </row>
    <row r="16" spans="1:7" ht="34.5" x14ac:dyDescent="0.25">
      <c r="A16" s="31"/>
      <c r="B16" s="28"/>
      <c r="C16" s="30"/>
      <c r="D16" s="29" t="s">
        <v>70</v>
      </c>
      <c r="E16" s="28"/>
      <c r="F16" s="32"/>
      <c r="G16" s="26"/>
    </row>
    <row r="17" spans="1:7" ht="17.25" x14ac:dyDescent="0.25">
      <c r="A17" s="31"/>
      <c r="B17" s="28"/>
      <c r="C17" s="30">
        <v>45718</v>
      </c>
      <c r="D17" s="29" t="s">
        <v>69</v>
      </c>
      <c r="E17" s="28"/>
      <c r="F17" s="27">
        <v>-67.400000000000006</v>
      </c>
      <c r="G17" s="26">
        <v>7160.47</v>
      </c>
    </row>
    <row r="18" spans="1:7" ht="34.5" x14ac:dyDescent="0.25">
      <c r="A18" s="31"/>
      <c r="B18" s="28"/>
      <c r="C18" s="30"/>
      <c r="D18" s="29" t="s">
        <v>68</v>
      </c>
      <c r="E18" s="28"/>
      <c r="F18" s="27"/>
      <c r="G18" s="26"/>
    </row>
    <row r="19" spans="1:7" ht="17.25" x14ac:dyDescent="0.25">
      <c r="A19" s="31"/>
      <c r="B19" s="28"/>
      <c r="C19" s="30">
        <v>45717</v>
      </c>
      <c r="D19" s="29" t="s">
        <v>67</v>
      </c>
      <c r="E19" s="28"/>
      <c r="F19" s="27">
        <v>-54</v>
      </c>
      <c r="G19" s="26">
        <v>7227.87</v>
      </c>
    </row>
    <row r="20" spans="1:7" ht="17.25" x14ac:dyDescent="0.25">
      <c r="A20" s="31"/>
      <c r="B20" s="28"/>
      <c r="C20" s="30"/>
      <c r="D20" s="29" t="s">
        <v>66</v>
      </c>
      <c r="E20" s="28"/>
      <c r="F20" s="27"/>
      <c r="G20" s="26"/>
    </row>
    <row r="24" spans="1:7" ht="15.75" thickBot="1" x14ac:dyDescent="0.3"/>
    <row r="25" spans="1:7" ht="26.25" thickBot="1" x14ac:dyDescent="0.3">
      <c r="A25" s="20">
        <v>45719</v>
      </c>
      <c r="B25" s="19"/>
      <c r="C25" s="18" t="s">
        <v>55</v>
      </c>
      <c r="D25" s="18" t="s">
        <v>65</v>
      </c>
      <c r="E25" s="17">
        <v>0</v>
      </c>
      <c r="F25" s="16">
        <v>90.15</v>
      </c>
    </row>
    <row r="26" spans="1:7" ht="15.75" thickBot="1" x14ac:dyDescent="0.3">
      <c r="A26" s="20">
        <v>45719</v>
      </c>
      <c r="B26" s="19"/>
      <c r="C26" s="18" t="s">
        <v>53</v>
      </c>
      <c r="D26" s="18" t="s">
        <v>64</v>
      </c>
      <c r="E26" s="17">
        <v>100016</v>
      </c>
      <c r="F26" s="16">
        <v>-221.21</v>
      </c>
    </row>
    <row r="27" spans="1:7" ht="15.75" thickBot="1" x14ac:dyDescent="0.3">
      <c r="A27" s="20">
        <v>45719</v>
      </c>
      <c r="B27" s="19"/>
      <c r="C27" s="18" t="s">
        <v>53</v>
      </c>
      <c r="D27" s="18" t="s">
        <v>64</v>
      </c>
      <c r="E27" s="17">
        <v>100017</v>
      </c>
      <c r="F27" s="16">
        <v>-157.63999999999999</v>
      </c>
    </row>
    <row r="28" spans="1:7" ht="15.75" thickBot="1" x14ac:dyDescent="0.3">
      <c r="A28" s="20">
        <v>45719</v>
      </c>
      <c r="B28" s="19"/>
      <c r="C28" s="18" t="s">
        <v>53</v>
      </c>
      <c r="D28" s="18" t="s">
        <v>64</v>
      </c>
      <c r="E28" s="17">
        <v>100018</v>
      </c>
      <c r="F28" s="16">
        <v>-321.70999999999998</v>
      </c>
    </row>
    <row r="29" spans="1:7" ht="15.75" thickBot="1" x14ac:dyDescent="0.3">
      <c r="A29" s="20">
        <v>45719</v>
      </c>
      <c r="B29" s="19"/>
      <c r="C29" s="18" t="s">
        <v>53</v>
      </c>
      <c r="D29" s="18" t="s">
        <v>64</v>
      </c>
      <c r="E29" s="17">
        <v>100019</v>
      </c>
      <c r="F29" s="16">
        <v>-44.6</v>
      </c>
    </row>
    <row r="30" spans="1:7" ht="15.75" thickBot="1" x14ac:dyDescent="0.3">
      <c r="A30" s="20">
        <v>45719</v>
      </c>
      <c r="B30" s="19"/>
      <c r="C30" s="18" t="s">
        <v>55</v>
      </c>
      <c r="D30" s="18" t="s">
        <v>54</v>
      </c>
      <c r="E30" s="17">
        <v>0</v>
      </c>
      <c r="F30" s="16">
        <v>388.52</v>
      </c>
    </row>
    <row r="31" spans="1:7" ht="15.75" thickBot="1" x14ac:dyDescent="0.3">
      <c r="A31" s="20">
        <v>45720</v>
      </c>
      <c r="B31" s="19"/>
      <c r="C31" s="18" t="s">
        <v>55</v>
      </c>
      <c r="D31" s="18" t="s">
        <v>63</v>
      </c>
      <c r="E31" s="17">
        <v>0</v>
      </c>
      <c r="F31" s="16">
        <v>143.06</v>
      </c>
    </row>
    <row r="32" spans="1:7" ht="15.75" thickBot="1" x14ac:dyDescent="0.3">
      <c r="A32" s="20">
        <v>45720</v>
      </c>
      <c r="B32" s="19"/>
      <c r="C32" s="18" t="s">
        <v>55</v>
      </c>
      <c r="D32" s="18" t="s">
        <v>62</v>
      </c>
      <c r="E32" s="17">
        <v>0</v>
      </c>
      <c r="F32" s="16">
        <v>438.06</v>
      </c>
    </row>
    <row r="33" spans="1:6" ht="15.75" thickBot="1" x14ac:dyDescent="0.3">
      <c r="A33" s="20">
        <v>45720</v>
      </c>
      <c r="B33" s="19"/>
      <c r="C33" s="18" t="s">
        <v>53</v>
      </c>
      <c r="D33" s="18" t="s">
        <v>45</v>
      </c>
      <c r="E33" s="17">
        <v>100022</v>
      </c>
      <c r="F33" s="16">
        <v>-108</v>
      </c>
    </row>
    <row r="34" spans="1:6" ht="15.75" thickBot="1" x14ac:dyDescent="0.3">
      <c r="A34" s="20">
        <v>45721</v>
      </c>
      <c r="B34" s="19"/>
      <c r="C34" s="18" t="s">
        <v>53</v>
      </c>
      <c r="D34" s="18" t="s">
        <v>61</v>
      </c>
      <c r="E34" s="17">
        <v>0</v>
      </c>
      <c r="F34" s="16">
        <v>-140.71</v>
      </c>
    </row>
    <row r="35" spans="1:6" ht="15.75" thickBot="1" x14ac:dyDescent="0.3">
      <c r="A35" s="20">
        <v>45721</v>
      </c>
      <c r="B35" s="19"/>
      <c r="C35" s="18" t="s">
        <v>55</v>
      </c>
      <c r="D35" s="18" t="s">
        <v>60</v>
      </c>
      <c r="E35" s="17">
        <v>0</v>
      </c>
      <c r="F35" s="16">
        <v>327.62</v>
      </c>
    </row>
    <row r="36" spans="1:6" ht="15.75" thickBot="1" x14ac:dyDescent="0.3">
      <c r="A36" s="25">
        <v>45722</v>
      </c>
      <c r="B36" s="24"/>
      <c r="C36" s="23" t="s">
        <v>53</v>
      </c>
      <c r="D36" s="23" t="s">
        <v>59</v>
      </c>
      <c r="E36" s="22">
        <v>0</v>
      </c>
      <c r="F36" s="21">
        <v>-583.04</v>
      </c>
    </row>
    <row r="37" spans="1:6" ht="26.25" thickBot="1" x14ac:dyDescent="0.3">
      <c r="A37" s="20">
        <v>45722</v>
      </c>
      <c r="B37" s="19"/>
      <c r="C37" s="18" t="s">
        <v>53</v>
      </c>
      <c r="D37" s="18" t="s">
        <v>58</v>
      </c>
      <c r="E37" s="17">
        <v>0</v>
      </c>
      <c r="F37" s="16">
        <v>-2328.56</v>
      </c>
    </row>
    <row r="38" spans="1:6" ht="15.75" thickBot="1" x14ac:dyDescent="0.3">
      <c r="A38" s="20">
        <v>45722</v>
      </c>
      <c r="B38" s="19"/>
      <c r="C38" s="18" t="s">
        <v>55</v>
      </c>
      <c r="D38" s="18" t="s">
        <v>57</v>
      </c>
      <c r="E38" s="17">
        <v>0</v>
      </c>
      <c r="F38" s="16">
        <v>35.56</v>
      </c>
    </row>
    <row r="39" spans="1:6" ht="15.75" thickBot="1" x14ac:dyDescent="0.3">
      <c r="A39" s="20">
        <v>45722</v>
      </c>
      <c r="B39" s="19"/>
      <c r="C39" s="18" t="s">
        <v>55</v>
      </c>
      <c r="D39" s="18" t="s">
        <v>54</v>
      </c>
      <c r="E39" s="17">
        <v>0</v>
      </c>
      <c r="F39" s="16">
        <v>299.54000000000002</v>
      </c>
    </row>
    <row r="40" spans="1:6" ht="15.75" thickBot="1" x14ac:dyDescent="0.3">
      <c r="A40" s="20">
        <v>45723</v>
      </c>
      <c r="B40" s="19"/>
      <c r="C40" s="18" t="s">
        <v>53</v>
      </c>
      <c r="D40" s="18" t="s">
        <v>56</v>
      </c>
      <c r="E40" s="17">
        <v>0</v>
      </c>
      <c r="F40" s="16">
        <v>-650</v>
      </c>
    </row>
    <row r="41" spans="1:6" ht="15.75" thickBot="1" x14ac:dyDescent="0.3">
      <c r="A41" s="20">
        <v>45723</v>
      </c>
      <c r="B41" s="19"/>
      <c r="C41" s="18" t="s">
        <v>55</v>
      </c>
      <c r="D41" s="18" t="s">
        <v>54</v>
      </c>
      <c r="E41" s="17">
        <v>0</v>
      </c>
      <c r="F41" s="16">
        <v>350</v>
      </c>
    </row>
    <row r="42" spans="1:6" x14ac:dyDescent="0.25">
      <c r="A42" s="20">
        <v>45723</v>
      </c>
      <c r="B42" s="19"/>
      <c r="C42" s="18" t="s">
        <v>53</v>
      </c>
      <c r="D42" s="18" t="s">
        <v>52</v>
      </c>
      <c r="E42" s="17">
        <v>0</v>
      </c>
      <c r="F42" s="16">
        <v>-35.56</v>
      </c>
    </row>
  </sheetData>
  <mergeCells count="21">
    <mergeCell ref="A15:A16"/>
    <mergeCell ref="A17:A18"/>
    <mergeCell ref="B17:B18"/>
    <mergeCell ref="C17:C18"/>
    <mergeCell ref="E17:E18"/>
    <mergeCell ref="F17:F18"/>
    <mergeCell ref="G17:G18"/>
    <mergeCell ref="A19:A20"/>
    <mergeCell ref="B19:B20"/>
    <mergeCell ref="C19:C20"/>
    <mergeCell ref="E19:E20"/>
    <mergeCell ref="F19:F20"/>
    <mergeCell ref="G19:G20"/>
    <mergeCell ref="B15:B16"/>
    <mergeCell ref="C15:C16"/>
    <mergeCell ref="E15:E16"/>
    <mergeCell ref="F15:F16"/>
    <mergeCell ref="G15:G16"/>
    <mergeCell ref="C4:C5"/>
    <mergeCell ref="F5:F6"/>
    <mergeCell ref="G5:G6"/>
  </mergeCells>
  <hyperlinks>
    <hyperlink ref="A11" r:id="rId1" display="https://telcocommunitycu.financialhost.org/" xr:uid="{CD1E75BE-F036-4A79-A009-37E01C52BBB9}"/>
    <hyperlink ref="A12" r:id="rId2" display="https://telcocommunitycu.financialhost.org/" xr:uid="{A751904C-4F99-483D-83A3-EC1F96E4E9DB}"/>
    <hyperlink ref="A14" r:id="rId3" display="https://telcocommunitycu.financialhost.org/" xr:uid="{6C38D840-70EB-4CAB-8B06-0355342DB585}"/>
    <hyperlink ref="A15" r:id="rId4" display="https://telcocommunitycu.financialhost.org/" xr:uid="{732C0E9B-A6A8-4435-AC39-3C56E893818C}"/>
    <hyperlink ref="A17" r:id="rId5" display="https://telcocommunitycu.financialhost.org/" xr:uid="{85F8E4A1-3F86-4A6C-B01E-B03726451E8F}"/>
    <hyperlink ref="A19" r:id="rId6" display="https://telcocommunitycu.financialhost.org/" xr:uid="{DC292D87-ECDC-4811-990B-B1FCB2C2392A}"/>
  </hyperlinks>
  <pageMargins left="0.7" right="0.7" top="0.75" bottom="0.75" header="0.3" footer="0.3"/>
  <pageSetup scale="55" orientation="landscape" r:id="rId7"/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FC93-0917-4475-B475-55E525BA97BB}">
  <dimension ref="A2:H39"/>
  <sheetViews>
    <sheetView workbookViewId="0">
      <selection activeCell="H12" sqref="H12"/>
    </sheetView>
  </sheetViews>
  <sheetFormatPr defaultRowHeight="15" x14ac:dyDescent="0.25"/>
  <cols>
    <col min="3" max="3" width="12.570312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8" t="s">
        <v>0</v>
      </c>
      <c r="B2" s="8"/>
      <c r="C2" s="8"/>
      <c r="D2" s="8"/>
      <c r="E2" s="8"/>
      <c r="F2" s="8"/>
    </row>
    <row r="3" spans="1:8" ht="18.75" x14ac:dyDescent="0.3">
      <c r="A3" s="9" t="s">
        <v>85</v>
      </c>
      <c r="B3" s="9"/>
      <c r="C3" s="9"/>
      <c r="D3" s="9"/>
      <c r="E3" s="9"/>
      <c r="F3" s="9"/>
    </row>
    <row r="5" spans="1:8" x14ac:dyDescent="0.25">
      <c r="A5" s="1" t="s">
        <v>1</v>
      </c>
      <c r="F5" s="2">
        <v>4347.6000000000004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22705.97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13">
        <f>F5-F7</f>
        <v>-18358.370000000003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27091.65</v>
      </c>
    </row>
    <row r="13" spans="1:8" x14ac:dyDescent="0.25">
      <c r="A13" s="1" t="s">
        <v>5</v>
      </c>
      <c r="F13" s="2">
        <v>5500.52</v>
      </c>
    </row>
    <row r="14" spans="1:8" x14ac:dyDescent="0.25">
      <c r="A14" s="1" t="s">
        <v>6</v>
      </c>
      <c r="F14" s="4">
        <v>11498.44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44090.61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15</v>
      </c>
      <c r="B20" s="5"/>
      <c r="F20" s="2"/>
    </row>
    <row r="21" spans="1:6" x14ac:dyDescent="0.25">
      <c r="F21" s="2"/>
    </row>
    <row r="22" spans="1:6" x14ac:dyDescent="0.25">
      <c r="A22" s="1" t="s">
        <v>38</v>
      </c>
      <c r="D22" s="2">
        <v>56.64</v>
      </c>
    </row>
    <row r="23" spans="1:6" x14ac:dyDescent="0.25">
      <c r="A23" s="1" t="s">
        <v>46</v>
      </c>
      <c r="D23" s="2">
        <v>53.61</v>
      </c>
    </row>
    <row r="24" spans="1:6" x14ac:dyDescent="0.25">
      <c r="A24" s="1" t="s">
        <v>84</v>
      </c>
      <c r="D24" s="2">
        <v>159</v>
      </c>
    </row>
    <row r="25" spans="1:6" x14ac:dyDescent="0.25">
      <c r="A25" s="1" t="s">
        <v>83</v>
      </c>
      <c r="D25" s="2">
        <v>15.99</v>
      </c>
    </row>
    <row r="26" spans="1:6" x14ac:dyDescent="0.25">
      <c r="A26" s="1" t="s">
        <v>82</v>
      </c>
      <c r="D26" s="2">
        <v>18050</v>
      </c>
    </row>
    <row r="27" spans="1:6" x14ac:dyDescent="0.25">
      <c r="A27" s="1" t="s">
        <v>81</v>
      </c>
      <c r="D27" s="2">
        <v>55.64</v>
      </c>
    </row>
    <row r="28" spans="1:6" x14ac:dyDescent="0.25">
      <c r="A28" s="1" t="s">
        <v>80</v>
      </c>
      <c r="D28" s="2">
        <v>1303.92</v>
      </c>
    </row>
    <row r="29" spans="1:6" x14ac:dyDescent="0.25">
      <c r="A29" s="1" t="s">
        <v>24</v>
      </c>
      <c r="D29" s="2">
        <v>2826.21</v>
      </c>
    </row>
    <row r="30" spans="1:6" x14ac:dyDescent="0.25">
      <c r="A30" s="1" t="s">
        <v>31</v>
      </c>
      <c r="D30" s="2">
        <v>184.96</v>
      </c>
    </row>
    <row r="31" spans="1:6" ht="15.75" thickBot="1" x14ac:dyDescent="0.3">
      <c r="D31" s="3">
        <f>SUM(D22:D30)</f>
        <v>22705.97</v>
      </c>
    </row>
    <row r="32" spans="1:6" ht="15.75" thickTop="1" x14ac:dyDescent="0.25"/>
    <row r="35" spans="1:4" x14ac:dyDescent="0.25">
      <c r="A35" s="5" t="s">
        <v>41</v>
      </c>
      <c r="C35" s="2"/>
    </row>
    <row r="36" spans="1:4" ht="17.25" x14ac:dyDescent="0.4">
      <c r="A36" s="1" t="s">
        <v>17</v>
      </c>
      <c r="C36" s="12"/>
      <c r="D36" s="2">
        <v>0</v>
      </c>
    </row>
    <row r="37" spans="1:4" x14ac:dyDescent="0.25">
      <c r="A37" s="1" t="s">
        <v>40</v>
      </c>
      <c r="C37" s="14"/>
      <c r="D37" s="4">
        <v>0</v>
      </c>
    </row>
    <row r="38" spans="1:4" ht="15.75" thickBot="1" x14ac:dyDescent="0.3">
      <c r="D38" s="15">
        <v>0</v>
      </c>
    </row>
    <row r="39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 17-25 2025</vt:lpstr>
      <vt:lpstr>Jan 26-31</vt:lpstr>
      <vt:lpstr>Feb 01-07</vt:lpstr>
      <vt:lpstr>Feb 08-14</vt:lpstr>
      <vt:lpstr>Feb 15-21</vt:lpstr>
      <vt:lpstr>Feb 22-28</vt:lpstr>
      <vt:lpstr>Mar 01-07</vt:lpstr>
      <vt:lpstr>Mar 01-07 Plus</vt:lpstr>
      <vt:lpstr>Mar 08-14</vt:lpstr>
      <vt:lpstr>Mar 08-14 Plus</vt:lpstr>
      <vt:lpstr>Mar 15-21</vt:lpstr>
      <vt:lpstr>Mar 22-28</vt:lpstr>
      <vt:lpstr>Mar 22-28 Plus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</dc:creator>
  <cp:lastModifiedBy>Wanda Merical</cp:lastModifiedBy>
  <cp:lastPrinted>2025-01-27T18:04:15Z</cp:lastPrinted>
  <dcterms:created xsi:type="dcterms:W3CDTF">2025-01-26T15:43:54Z</dcterms:created>
  <dcterms:modified xsi:type="dcterms:W3CDTF">2025-04-26T21:33:56Z</dcterms:modified>
</cp:coreProperties>
</file>